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ateRound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<sst xmlns="http://schemas.openxmlformats.org/spreadsheetml/2006/main" count="20" uniqueCount="16">
  <si>
    <t>DateRound</t>
  </si>
  <si>
    <t>Category:</t>
  </si>
  <si>
    <t>Miscellaneous</t>
  </si>
  <si>
    <t>Family:</t>
  </si>
  <si>
    <t>Rounding</t>
  </si>
  <si>
    <t>Arguments:</t>
  </si>
  <si>
    <t>TheDate, AnnDateSeq, [RoundMethod]</t>
  </si>
  <si>
    <t>Meaning:</t>
  </si>
  <si>
    <t>Round a date</t>
  </si>
  <si>
    <t>Description:</t>
  </si>
  <si>
    <t>This function rounds to the nearest date that is part of the AnnDateSeq. If TheDate is equal to a date in the sequence, TheDate is returned.</t>
  </si>
  <si>
    <t>TheDate</t>
  </si>
  <si>
    <t>AnnSeq</t>
  </si>
  <si>
    <t>DateFloor</t>
  </si>
  <si>
    <t>DateCeiling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</si>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</sst>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_);\(#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8" customWidth="1"/>
    <col min="2" max="2" width="2.8515625" style="28" customWidth="1"/>
    <col min="3" max="3" width="13.140625" style="28" customWidth="1"/>
    <col min="4" max="10" width="9.140625" style="28" customWidth="1"/>
    <col min="11" max="11" width="11.140625" style="28" customWidth="1"/>
    <col min="12" max="12" width="9.140625" style="28" customWidth="1"/>
    <col min="13" max="13" width="11.00390625" style="28" customWidth="1"/>
    <col min="14" max="14" width="11.28125" style="28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0"/>
      <c r="L8" s="10"/>
      <c r="M8" s="10"/>
      <c r="N8" s="10"/>
      <c r="O8" s="3"/>
    </row>
    <row r="9" spans="1:15" ht="66" customHeight="1">
      <c r="A9" s="1"/>
      <c r="B9" s="1"/>
      <c r="C9" s="11" t="s">
        <v>9</v>
      </c>
      <c r="D9" s="12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10"/>
      <c r="O9" s="3"/>
    </row>
    <row r="10" spans="1:15" ht="10.5">
      <c r="A10" s="1"/>
      <c r="B10" s="1"/>
      <c r="C10" s="9"/>
      <c r="D10" s="2"/>
      <c r="E10" s="1"/>
      <c r="F10" s="1"/>
      <c r="G10" s="1"/>
      <c r="H10" s="1"/>
      <c r="I10" s="1"/>
      <c r="J10" s="1"/>
      <c r="K10" s="10"/>
      <c r="L10" s="10"/>
      <c r="M10" s="10"/>
      <c r="N10" s="10"/>
      <c r="O10" s="3"/>
    </row>
    <row r="11" spans="1:15" ht="10.5">
      <c r="A11" s="1"/>
      <c r="B11" s="1"/>
      <c r="C11" s="13" t="s">
        <v>11</v>
      </c>
      <c r="D11" s="13" t="s">
        <v>12</v>
      </c>
      <c r="E11" s="13"/>
      <c r="F11" s="13"/>
      <c r="G11" s="13"/>
      <c r="H11" s="13"/>
      <c r="I11" s="13"/>
      <c r="J11" s="10"/>
      <c r="K11" s="13" t="s">
        <v>0</v>
      </c>
      <c r="L11" s="10"/>
      <c r="M11" s="13" t="s">
        <v>13</v>
      </c>
      <c r="N11" s="13" t="s">
        <v>14</v>
      </c>
      <c r="O11" s="3"/>
    </row>
    <row r="12" spans="1:15" ht="10.5">
      <c r="A12" s="1"/>
      <c r="B12" s="14"/>
      <c r="C12" s="15">
        <v>36619</v>
      </c>
      <c r="D12" s="16">
        <v>1.01</v>
      </c>
      <c r="E12" s="16">
        <v>4.01</v>
      </c>
      <c r="F12" s="16">
        <v>7.01</v>
      </c>
      <c r="G12" s="16">
        <v>10.01</v>
      </c>
      <c r="H12" s="16"/>
      <c r="I12" s="16"/>
      <c r="J12" s="17"/>
      <c r="K12" s="18">
        <f>_XLL.DATEROUND(C12,D12:I12)</f>
        <v>36617</v>
      </c>
      <c r="L12" s="17"/>
      <c r="M12" s="18">
        <f>_XLL.DATEFLOOR(C12,D12:I12)</f>
        <v>36617</v>
      </c>
      <c r="N12" s="18">
        <f>_XLL.DATECEILING(C12,D12:I12)</f>
        <v>36708</v>
      </c>
      <c r="O12" s="19"/>
    </row>
    <row r="13" spans="1:15" ht="10.5">
      <c r="A13" s="1"/>
      <c r="B13" s="14"/>
      <c r="C13" s="15">
        <f>_XLL.DPY(C12,0.6207)</f>
        <v>36846</v>
      </c>
      <c r="D13" s="16">
        <v>1.15</v>
      </c>
      <c r="E13" s="16">
        <v>4.15</v>
      </c>
      <c r="F13" s="16">
        <v>7.15</v>
      </c>
      <c r="G13" s="16">
        <v>10.15</v>
      </c>
      <c r="H13" s="16"/>
      <c r="I13" s="16"/>
      <c r="J13" s="17"/>
      <c r="K13" s="18">
        <f>_XLL.DATEROUND(C13,D13:I13)</f>
        <v>36814</v>
      </c>
      <c r="L13" s="17"/>
      <c r="M13" s="18">
        <f>_XLL.DATEFLOOR(C13,D13:I13)</f>
        <v>36814</v>
      </c>
      <c r="N13" s="18">
        <f>_XLL.DATECEILING(C13,D13:I13)</f>
        <v>36906</v>
      </c>
      <c r="O13" s="19"/>
    </row>
    <row r="14" spans="1:15" ht="10.5">
      <c r="A14" s="1"/>
      <c r="B14" s="14"/>
      <c r="C14" s="15">
        <f>_XLL.DPY(C13,0.6207)</f>
        <v>37071</v>
      </c>
      <c r="D14" s="16">
        <f>D13+1.1</f>
        <v>2.25</v>
      </c>
      <c r="E14" s="16">
        <f>E13+1.1</f>
        <v>5.25</v>
      </c>
      <c r="F14" s="16">
        <f>F13+1.1</f>
        <v>8.25</v>
      </c>
      <c r="G14" s="16">
        <f>G13+1.1</f>
        <v>11.25</v>
      </c>
      <c r="H14" s="16"/>
      <c r="I14" s="16"/>
      <c r="J14" s="17"/>
      <c r="K14" s="18">
        <f>_XLL.DATEROUND(C14,D14:I14)</f>
        <v>37036</v>
      </c>
      <c r="L14" s="17"/>
      <c r="M14" s="18">
        <f>_XLL.DATEFLOOR(C14,D14:I14)</f>
        <v>37036</v>
      </c>
      <c r="N14" s="18">
        <f>_XLL.DATECEILING(C14,D14:I14)</f>
        <v>37128</v>
      </c>
      <c r="O14" s="19"/>
    </row>
    <row r="15" spans="1:15" ht="10.5">
      <c r="A15" s="1"/>
      <c r="B15" s="14"/>
      <c r="C15" s="15">
        <f>_XLL.DPY(C14,0.6207)</f>
        <v>37299</v>
      </c>
      <c r="D15" s="16">
        <v>3.31</v>
      </c>
      <c r="E15" s="16">
        <v>6.3</v>
      </c>
      <c r="F15" s="16">
        <v>9.3</v>
      </c>
      <c r="G15" s="16">
        <v>12.31</v>
      </c>
      <c r="H15" s="16"/>
      <c r="I15" s="16"/>
      <c r="J15" s="17"/>
      <c r="K15" s="18">
        <f>_XLL.DATEROUND(C15,D15:I15)</f>
        <v>37256</v>
      </c>
      <c r="L15" s="17"/>
      <c r="M15" s="18">
        <f>_XLL.DATEFLOOR(C15,D15:I15)</f>
        <v>37256</v>
      </c>
      <c r="N15" s="18">
        <f>_XLL.DATECEILING(C15,D15:I15)</f>
        <v>37346</v>
      </c>
      <c r="O15" s="19"/>
    </row>
    <row r="16" spans="1:15" ht="10.5">
      <c r="A16" s="1"/>
      <c r="B16" s="14"/>
      <c r="C16" s="15">
        <f>_XLL.DPY(C15,0.6207)</f>
        <v>37525</v>
      </c>
      <c r="D16" s="16">
        <v>3.31</v>
      </c>
      <c r="E16" s="16">
        <v>6.3</v>
      </c>
      <c r="F16" s="16">
        <v>9.3</v>
      </c>
      <c r="G16" s="16">
        <v>12.31</v>
      </c>
      <c r="H16" s="16"/>
      <c r="I16" s="16"/>
      <c r="J16" s="17"/>
      <c r="K16" s="18">
        <f>_XLL.DATEROUND(C16,D16:I16)</f>
        <v>37529</v>
      </c>
      <c r="L16" s="17"/>
      <c r="M16" s="18">
        <f>_XLL.DATEFLOOR(C16,D16:I16)</f>
        <v>37437</v>
      </c>
      <c r="N16" s="18">
        <f>_XLL.DATECEILING(C16,D16:I16)</f>
        <v>37529</v>
      </c>
      <c r="O16" s="19"/>
    </row>
    <row r="17" spans="1:15" ht="10.5">
      <c r="A17" s="1"/>
      <c r="B17" s="14"/>
      <c r="C17" s="15">
        <v>37163</v>
      </c>
      <c r="D17" s="16">
        <v>3.31</v>
      </c>
      <c r="E17" s="16">
        <v>6.3</v>
      </c>
      <c r="F17" s="16">
        <v>9.3</v>
      </c>
      <c r="G17" s="16">
        <v>12.31</v>
      </c>
      <c r="H17" s="16"/>
      <c r="I17" s="16"/>
      <c r="J17" s="17"/>
      <c r="K17" s="18">
        <f>_XLL.DATEROUND(C17,D17:I17)</f>
        <v>37164</v>
      </c>
      <c r="L17" s="17"/>
      <c r="M17" s="18">
        <f>_XLL.DATEFLOOR(C17,D17:I17)</f>
        <v>37072</v>
      </c>
      <c r="N17" s="18">
        <f>_XLL.DATECEILING(C17,D17:I17)</f>
        <v>37164</v>
      </c>
      <c r="O17" s="19"/>
    </row>
    <row r="18" spans="1:15" ht="10.5">
      <c r="A18" s="1"/>
      <c r="B18" s="14"/>
      <c r="C18" s="15">
        <f>C17+1</f>
        <v>37164</v>
      </c>
      <c r="D18" s="16">
        <v>3.31</v>
      </c>
      <c r="E18" s="16">
        <v>6.3</v>
      </c>
      <c r="F18" s="16">
        <v>9.3</v>
      </c>
      <c r="G18" s="16">
        <v>12.31</v>
      </c>
      <c r="H18" s="16"/>
      <c r="I18" s="16"/>
      <c r="J18" s="17"/>
      <c r="K18" s="18">
        <f>_XLL.DATEROUND(C18,D18:I18)</f>
        <v>37164</v>
      </c>
      <c r="L18" s="17"/>
      <c r="M18" s="18">
        <f>_XLL.DATEFLOOR(C18,D18:I18)</f>
        <v>37164</v>
      </c>
      <c r="N18" s="18">
        <f>_XLL.DATECEILING(C18,D18:I18)</f>
        <v>37164</v>
      </c>
      <c r="O18" s="19"/>
    </row>
    <row r="19" spans="1:15" ht="10.5">
      <c r="A19" s="1"/>
      <c r="B19" s="14"/>
      <c r="C19" s="15">
        <f>C18+1</f>
        <v>37165</v>
      </c>
      <c r="D19" s="16">
        <v>3.31</v>
      </c>
      <c r="E19" s="16">
        <v>6.3</v>
      </c>
      <c r="F19" s="16">
        <v>9.3</v>
      </c>
      <c r="G19" s="16">
        <v>12.31</v>
      </c>
      <c r="H19" s="16"/>
      <c r="I19" s="16"/>
      <c r="J19" s="17"/>
      <c r="K19" s="18">
        <f>_XLL.DATEROUND(C19,D19:I19)</f>
        <v>37164</v>
      </c>
      <c r="L19" s="17"/>
      <c r="M19" s="18">
        <f>_XLL.DATEFLOOR(C19,D19:I19)</f>
        <v>37164</v>
      </c>
      <c r="N19" s="18">
        <f>_XLL.DATECEILING(C19,D19:I19)</f>
        <v>37256</v>
      </c>
      <c r="O19" s="19"/>
    </row>
    <row r="20" spans="1:15" ht="10.5">
      <c r="A20" s="1"/>
      <c r="B20" s="14"/>
      <c r="C20" s="15">
        <f>C19+1</f>
        <v>37166</v>
      </c>
      <c r="D20" s="16">
        <v>3.31</v>
      </c>
      <c r="E20" s="16">
        <v>6.3</v>
      </c>
      <c r="F20" s="16">
        <v>9.3</v>
      </c>
      <c r="G20" s="16">
        <v>12.31</v>
      </c>
      <c r="H20" s="16"/>
      <c r="I20" s="16"/>
      <c r="J20" s="17"/>
      <c r="K20" s="18">
        <f>_XLL.DATEROUND(C20,D20:I20)</f>
        <v>37164</v>
      </c>
      <c r="L20" s="17"/>
      <c r="M20" s="18">
        <f>_XLL.DATEFLOOR(C20,D20:I20)</f>
        <v>37164</v>
      </c>
      <c r="N20" s="18">
        <f>_XLL.DATECEILING(C20,D20:I20)</f>
        <v>37256</v>
      </c>
      <c r="O20" s="19"/>
    </row>
    <row r="21" spans="1:15" ht="10.5">
      <c r="A21" s="1"/>
      <c r="B21" s="1"/>
      <c r="C21" s="20"/>
      <c r="D21" s="20"/>
      <c r="E21" s="20"/>
      <c r="F21" s="20"/>
      <c r="G21" s="20"/>
      <c r="H21" s="20"/>
      <c r="I21" s="20"/>
      <c r="J21" s="1"/>
      <c r="K21" s="21"/>
      <c r="L21" s="10"/>
      <c r="M21" s="21"/>
      <c r="N21" s="21"/>
      <c r="O21" s="3"/>
    </row>
    <row r="22" spans="1:15" ht="10.5">
      <c r="A22" s="1"/>
      <c r="B22" s="14"/>
      <c r="C22" s="15">
        <f>C15</f>
        <v>37299</v>
      </c>
      <c r="D22" s="22">
        <v>-4</v>
      </c>
      <c r="E22" s="22"/>
      <c r="F22" s="22"/>
      <c r="G22" s="22"/>
      <c r="H22" s="16"/>
      <c r="I22" s="16"/>
      <c r="J22" s="17"/>
      <c r="K22" s="18">
        <f>_XLL.DATEROUND(C22,D22:I22)</f>
        <v>37257</v>
      </c>
      <c r="L22" s="17"/>
      <c r="M22" s="18">
        <f>_XLL.DATEFLOOR(C22,D22:I22)</f>
        <v>37257</v>
      </c>
      <c r="N22" s="18">
        <f>_XLL.DATECEILING(C22,D22:I22)</f>
        <v>37347</v>
      </c>
      <c r="O22" s="19"/>
    </row>
    <row r="23" spans="1:15" ht="10.5">
      <c r="A23" s="1"/>
      <c r="B23" s="14"/>
      <c r="C23" s="15">
        <f>C16</f>
        <v>37525</v>
      </c>
      <c r="D23" s="22">
        <v>4</v>
      </c>
      <c r="E23" s="22"/>
      <c r="F23" s="22"/>
      <c r="G23" s="22"/>
      <c r="H23" s="16"/>
      <c r="I23" s="16"/>
      <c r="J23" s="17"/>
      <c r="K23" s="18">
        <f>_XLL.DATEROUND(C23,D23:I23)</f>
        <v>37530</v>
      </c>
      <c r="L23" s="17"/>
      <c r="M23" s="18">
        <f>_XLL.DATEFLOOR(C23,D23:I23)</f>
        <v>37438</v>
      </c>
      <c r="N23" s="18">
        <f>_XLL.DATECEILING(C23,D23:I23)</f>
        <v>37530</v>
      </c>
      <c r="O23" s="19"/>
    </row>
    <row r="24" spans="1:15" ht="10.5">
      <c r="A24" s="1"/>
      <c r="B24" s="14"/>
      <c r="C24" s="15">
        <f>C17</f>
        <v>37163</v>
      </c>
      <c r="D24" s="22">
        <v>-12</v>
      </c>
      <c r="E24" s="23"/>
      <c r="F24" s="24"/>
      <c r="G24" s="24"/>
      <c r="H24" s="24"/>
      <c r="I24" s="24"/>
      <c r="J24" s="25"/>
      <c r="K24" s="18">
        <f>_XLL.DATEROUND(C24,D24)</f>
        <v>37165</v>
      </c>
      <c r="L24" s="17"/>
      <c r="M24" s="18">
        <f>_XLL.DATEFLOOR(C24,D24:I24)</f>
        <v>37135</v>
      </c>
      <c r="N24" s="18">
        <f>_XLL.DATECEILING(C24,D24:I24)</f>
        <v>37165</v>
      </c>
      <c r="O24" s="19"/>
    </row>
    <row r="25" spans="1:15" ht="10.5">
      <c r="A25" s="1"/>
      <c r="B25" s="14"/>
      <c r="C25" s="15">
        <f>C18</f>
        <v>37164</v>
      </c>
      <c r="D25" s="22">
        <v>2</v>
      </c>
      <c r="E25" s="26"/>
      <c r="F25" s="1"/>
      <c r="G25" s="1"/>
      <c r="H25" s="1"/>
      <c r="I25" s="1"/>
      <c r="J25" s="25"/>
      <c r="K25" s="18">
        <f>_XLL.DATEROUND(C25,D25)</f>
        <v>37073</v>
      </c>
      <c r="L25" s="17"/>
      <c r="M25" s="18">
        <f>_XLL.DATEFLOOR(C25,D25:I25)</f>
        <v>37073</v>
      </c>
      <c r="N25" s="18">
        <f>_XLL.DATECEILING(C25,D25:I25)</f>
        <v>37257</v>
      </c>
      <c r="O25" s="19"/>
    </row>
    <row r="26" spans="1:15" ht="10.5">
      <c r="A26" s="1"/>
      <c r="B26" s="1"/>
      <c r="C26" s="24"/>
      <c r="D26" s="24"/>
      <c r="E26" s="1"/>
      <c r="F26" s="1"/>
      <c r="G26" s="1"/>
      <c r="H26" s="1"/>
      <c r="I26" s="1"/>
      <c r="J26" s="1"/>
      <c r="K26" s="27"/>
      <c r="L26" s="10"/>
      <c r="M26" s="27"/>
      <c r="N26" s="27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 t="s">
        <v>15</v>
      </c>
      <c r="O29" s="3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 t="s">
        <v>15</v>
      </c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 t="s">
        <v>15</v>
      </c>
    </row>
    <row r="80" ht="10.5">
      <c r="O80" s="4" t="s">
        <v>15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2013-03-26T10:56:10Z</dcterms:created>
  <dcterms:modified xsi:type="dcterms:W3CDTF">2013-03-26T10:56:10Z</dcterms:modified>
  <cp:category/>
  <cp:version/>
  <cp:contentType/>
  <cp:contentStatus/>
</cp:coreProperties>
</file>