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AnnGrow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<sst xmlns="http://schemas.openxmlformats.org/spreadsheetml/2006/main" count="47" uniqueCount="33">
  <si>
    <t>PVAnnGrow</t>
  </si>
  <si>
    <t>Category:</t>
  </si>
  <si>
    <t>Projections NPV</t>
  </si>
  <si>
    <t>Family:</t>
  </si>
  <si>
    <t>NPV Constant Rate</t>
  </si>
  <si>
    <t>Arguments:</t>
  </si>
  <si>
    <t>NPVDate, DisAER, Start, Finish, AnnualRate, GrowthDates, GrowthRates, [DayCount], [CashBasis], [DayCountDisc], [PrdsDisc], [StartDCF], [FinishDCF]</t>
  </si>
  <si>
    <t>Meaning:</t>
  </si>
  <si>
    <t>Present Value of an AnnGrow function</t>
  </si>
  <si>
    <t>Description:</t>
  </si>
  <si>
    <t>This function calculates the Net Present Value of the constant rate AnnGrow function, without having to do the individual cell calculations, which are done internally within the function.</t>
  </si>
  <si>
    <t>NPV</t>
  </si>
  <si>
    <t>Discount</t>
  </si>
  <si>
    <t>Start</t>
  </si>
  <si>
    <t>Finish</t>
  </si>
  <si>
    <t xml:space="preserve">Annual </t>
  </si>
  <si>
    <t xml:space="preserve">Growth </t>
  </si>
  <si>
    <t>DayCount</t>
  </si>
  <si>
    <t>CashBase</t>
  </si>
  <si>
    <t>Periods</t>
  </si>
  <si>
    <t>Date</t>
  </si>
  <si>
    <t>Rate</t>
  </si>
  <si>
    <t>Dates</t>
  </si>
  <si>
    <t>Rate PA</t>
  </si>
  <si>
    <t>Disc</t>
  </si>
  <si>
    <t>Omitted</t>
  </si>
  <si>
    <t>PV of</t>
  </si>
  <si>
    <t>PV</t>
  </si>
  <si>
    <t>CashFlow</t>
  </si>
  <si>
    <t>AnnGrow</t>
  </si>
  <si>
    <t>Detailed Cash Flow</t>
  </si>
  <si>
    <t>Total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</si>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</sst>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0.00%\ _);\(0.00%\ \);"/>
    <numFmt numFmtId="166" formatCode="_(\ #,##0\ &quot;months&quot;_);\(#,##0\ &quot;months&quot;\);"/>
    <numFmt numFmtId="167" formatCode="_(\ ###0.0000_);\(###0.0000\);"/>
    <numFmt numFmtId="168" formatCode="General;General;General"/>
    <numFmt numFmtId="169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7" fontId="1" fillId="3" borderId="3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9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9" fontId="1" fillId="3" borderId="3" xfId="0" applyNumberFormat="1" applyFont="1" applyFill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22</xdr:row>
      <xdr:rowOff>104775</xdr:rowOff>
    </xdr:from>
    <xdr:to>
      <xdr:col>5</xdr:col>
      <xdr:colOff>533400</xdr:colOff>
      <xdr:row>22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1533525" y="3790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66675</xdr:rowOff>
    </xdr:from>
    <xdr:to>
      <xdr:col>2</xdr:col>
      <xdr:colOff>333375</xdr:colOff>
      <xdr:row>25</xdr:row>
      <xdr:rowOff>104775</xdr:rowOff>
    </xdr:to>
    <xdr:sp>
      <xdr:nvSpPr>
        <xdr:cNvPr id="2" name="Line 5"/>
        <xdr:cNvSpPr>
          <a:spLocks/>
        </xdr:cNvSpPr>
      </xdr:nvSpPr>
      <xdr:spPr>
        <a:xfrm flipV="1">
          <a:off x="838200" y="40290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0" customWidth="1"/>
    <col min="2" max="2" width="2.8515625" style="50" customWidth="1"/>
    <col min="3" max="3" width="13.140625" style="50" customWidth="1"/>
    <col min="4" max="4" width="9.8515625" style="50" bestFit="1" customWidth="1"/>
    <col min="5" max="5" width="10.140625" style="50" customWidth="1"/>
    <col min="6" max="6" width="9.7109375" style="50" bestFit="1" customWidth="1"/>
    <col min="7" max="7" width="11.421875" style="50" customWidth="1"/>
    <col min="8" max="8" width="11.57421875" style="50" customWidth="1"/>
    <col min="9" max="9" width="9.421875" style="50" bestFit="1" customWidth="1"/>
    <col min="10" max="10" width="11.57421875" style="50" bestFit="1" customWidth="1"/>
    <col min="11" max="12" width="9.28125" style="50" bestFit="1" customWidth="1"/>
    <col min="13" max="13" width="9.421875" style="50" bestFit="1" customWidth="1"/>
    <col min="14" max="14" width="9.140625" style="5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0"/>
      <c r="F4" s="10"/>
      <c r="G4" s="10"/>
      <c r="H4" s="10"/>
      <c r="I4" s="10"/>
      <c r="J4" s="10"/>
      <c r="K4" s="10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3"/>
    </row>
    <row r="6" spans="1:15" ht="10.5">
      <c r="A6" s="1"/>
      <c r="B6" s="1"/>
      <c r="C6" s="9" t="s">
        <v>3</v>
      </c>
      <c r="D6" s="2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3"/>
    </row>
    <row r="7" spans="1:15" ht="10.5">
      <c r="A7" s="1"/>
      <c r="B7" s="1"/>
      <c r="C7" s="9" t="s">
        <v>5</v>
      </c>
      <c r="D7" s="2" t="s">
        <v>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3"/>
    </row>
    <row r="8" spans="1:15" ht="10.5">
      <c r="A8" s="1"/>
      <c r="B8" s="1"/>
      <c r="C8" s="9" t="s">
        <v>7</v>
      </c>
      <c r="D8" s="2" t="s">
        <v>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3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10"/>
      <c r="O9" s="3"/>
    </row>
    <row r="10" spans="1:15" ht="10.5">
      <c r="A10" s="1"/>
      <c r="B10" s="1"/>
      <c r="C10" s="9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/>
    </row>
    <row r="11" spans="1:15" ht="10.5">
      <c r="A11" s="1"/>
      <c r="B11" s="1"/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16</v>
      </c>
      <c r="J11" s="1" t="s">
        <v>17</v>
      </c>
      <c r="K11" s="1" t="s">
        <v>18</v>
      </c>
      <c r="L11" s="13" t="s">
        <v>17</v>
      </c>
      <c r="M11" s="13" t="s">
        <v>19</v>
      </c>
      <c r="N11" s="3"/>
      <c r="O11" s="3"/>
    </row>
    <row r="12" spans="1:15" ht="10.5">
      <c r="A12" s="1"/>
      <c r="B12" s="1"/>
      <c r="C12" s="14" t="s">
        <v>20</v>
      </c>
      <c r="D12" s="14" t="s">
        <v>21</v>
      </c>
      <c r="E12" s="14" t="s">
        <v>20</v>
      </c>
      <c r="F12" s="14" t="s">
        <v>20</v>
      </c>
      <c r="G12" s="14" t="s">
        <v>21</v>
      </c>
      <c r="H12" s="14" t="s">
        <v>22</v>
      </c>
      <c r="I12" s="14" t="s">
        <v>23</v>
      </c>
      <c r="J12" s="15"/>
      <c r="K12" s="15"/>
      <c r="L12" s="16" t="s">
        <v>24</v>
      </c>
      <c r="M12" s="16" t="s">
        <v>24</v>
      </c>
      <c r="N12" s="3"/>
      <c r="O12" s="3"/>
    </row>
    <row r="13" spans="1:15" ht="10.5">
      <c r="A13" s="1"/>
      <c r="B13" s="17"/>
      <c r="C13" s="18">
        <v>37073</v>
      </c>
      <c r="D13" s="19">
        <v>0.1</v>
      </c>
      <c r="E13" s="18">
        <v>37104</v>
      </c>
      <c r="F13" s="18">
        <v>38139</v>
      </c>
      <c r="G13" s="20">
        <v>100</v>
      </c>
      <c r="H13" s="18">
        <f>_XLL.DPM(E13,12)</f>
        <v>37469</v>
      </c>
      <c r="I13" s="21">
        <v>0.1</v>
      </c>
      <c r="J13" s="22" t="s">
        <v>25</v>
      </c>
      <c r="K13" s="22" t="s">
        <v>25</v>
      </c>
      <c r="L13" s="23" t="s">
        <v>25</v>
      </c>
      <c r="M13" s="23" t="s">
        <v>25</v>
      </c>
      <c r="N13" s="24"/>
      <c r="O13" s="3"/>
    </row>
    <row r="14" spans="1:15" ht="10.5">
      <c r="A14" s="1"/>
      <c r="B14" s="1"/>
      <c r="C14" s="25"/>
      <c r="D14" s="26"/>
      <c r="E14" s="27"/>
      <c r="F14" s="27"/>
      <c r="G14" s="28"/>
      <c r="H14" s="18">
        <f>_XLL.DPY(H13,1)</f>
        <v>37834</v>
      </c>
      <c r="I14" s="21">
        <v>0.2</v>
      </c>
      <c r="J14" s="29"/>
      <c r="K14" s="26"/>
      <c r="L14" s="26"/>
      <c r="M14" s="30"/>
      <c r="N14" s="13"/>
      <c r="O14" s="3"/>
    </row>
    <row r="15" spans="1:15" ht="10.5">
      <c r="A15" s="1"/>
      <c r="B15" s="1"/>
      <c r="C15" s="1"/>
      <c r="D15" s="1"/>
      <c r="E15" s="10"/>
      <c r="F15" s="10"/>
      <c r="G15" s="31"/>
      <c r="H15" s="18">
        <f>_XLL.DPY(H14,1)</f>
        <v>38200</v>
      </c>
      <c r="I15" s="21">
        <v>0.3</v>
      </c>
      <c r="J15" s="32"/>
      <c r="K15" s="13"/>
      <c r="L15" s="13"/>
      <c r="M15" s="13"/>
      <c r="N15" s="10"/>
      <c r="O15" s="3"/>
    </row>
    <row r="16" spans="1:15" ht="10.5">
      <c r="A16" s="1"/>
      <c r="B16" s="1"/>
      <c r="C16" s="1"/>
      <c r="D16" s="1"/>
      <c r="E16" s="10"/>
      <c r="F16" s="10"/>
      <c r="G16" s="10"/>
      <c r="H16" s="26"/>
      <c r="I16" s="26"/>
      <c r="J16" s="10"/>
      <c r="K16" s="10"/>
      <c r="L16" s="10"/>
      <c r="M16" s="10"/>
      <c r="N16" s="10"/>
      <c r="O16" s="3"/>
    </row>
    <row r="17" spans="1:15" ht="10.5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"/>
    </row>
    <row r="18" spans="1:15" ht="10.5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"/>
    </row>
    <row r="19" spans="1:15" ht="10.5">
      <c r="A19" s="1"/>
      <c r="B19" s="1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</row>
    <row r="20" spans="1:15" ht="10.5">
      <c r="A20" s="1"/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</row>
    <row r="21" spans="1:15" ht="10.5">
      <c r="A21" s="1"/>
      <c r="B21" s="1"/>
      <c r="C21" s="33" t="s">
        <v>26</v>
      </c>
      <c r="D21" s="10"/>
      <c r="E21" s="3"/>
      <c r="F21" s="3"/>
      <c r="G21" s="34" t="s">
        <v>27</v>
      </c>
      <c r="H21" s="3"/>
      <c r="I21" s="3"/>
      <c r="J21" s="3"/>
      <c r="K21" s="3"/>
      <c r="L21" s="3"/>
      <c r="M21" s="3"/>
      <c r="N21" s="3"/>
      <c r="O21" s="3"/>
    </row>
    <row r="22" spans="1:15" ht="10.5">
      <c r="A22" s="1"/>
      <c r="B22" s="1"/>
      <c r="C22" s="35" t="s">
        <v>28</v>
      </c>
      <c r="D22" s="10"/>
      <c r="E22" s="3"/>
      <c r="F22" s="3"/>
      <c r="G22" s="14" t="s">
        <v>29</v>
      </c>
      <c r="H22" s="3"/>
      <c r="I22" s="3"/>
      <c r="J22" s="3"/>
      <c r="K22" s="3"/>
      <c r="L22" s="3"/>
      <c r="M22" s="3"/>
      <c r="N22" s="3"/>
      <c r="O22" s="3"/>
    </row>
    <row r="23" spans="1:15" s="44" customFormat="1" ht="21.75" customHeight="1">
      <c r="A23" s="36"/>
      <c r="B23" s="37"/>
      <c r="C23" s="38">
        <f>_XLL.PVT($C$13,$D$13,$C$29:$N$29,$C$31:$N$31)</f>
        <v>255.81299234100328</v>
      </c>
      <c r="D23" s="39"/>
      <c r="E23" s="40"/>
      <c r="F23" s="41"/>
      <c r="G23" s="38">
        <f>_XLL.PVANNGROW($C$13,$D$13,$E$13,$F$13,$G$13,$H$13:$H$15,$I$13:$I$15)</f>
        <v>255.81299234100328</v>
      </c>
      <c r="H23" s="42"/>
      <c r="I23" s="43"/>
      <c r="J23" s="43"/>
      <c r="K23" s="43"/>
      <c r="L23" s="43"/>
      <c r="M23" s="43"/>
      <c r="N23" s="3"/>
      <c r="O23" s="3"/>
    </row>
    <row r="24" spans="1:15" ht="10.5">
      <c r="A24" s="1"/>
      <c r="B24" s="1"/>
      <c r="C24" s="27"/>
      <c r="D24" s="1"/>
      <c r="E24" s="1"/>
      <c r="F24" s="1"/>
      <c r="G24" s="25"/>
      <c r="H24" s="1"/>
      <c r="I24" s="1"/>
      <c r="J24" s="1"/>
      <c r="K24" s="1"/>
      <c r="L24" s="1"/>
      <c r="M24" s="1"/>
      <c r="N24" s="45">
        <f>SUM(E24:M24)</f>
        <v>0</v>
      </c>
      <c r="O24" s="3"/>
    </row>
    <row r="25" spans="1:15" ht="10.5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45"/>
      <c r="O25" s="3"/>
    </row>
    <row r="26" spans="1:15" ht="10.5">
      <c r="A26" s="1"/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45"/>
      <c r="O26" s="3"/>
    </row>
    <row r="27" spans="1:15" ht="10.5">
      <c r="A27" s="1"/>
      <c r="B27" s="1"/>
      <c r="C27" s="2" t="s">
        <v>30</v>
      </c>
      <c r="D27" s="3"/>
      <c r="E27" s="3"/>
      <c r="F27" s="10"/>
      <c r="G27" s="10"/>
      <c r="H27" s="10"/>
      <c r="I27" s="10"/>
      <c r="J27" s="10"/>
      <c r="K27" s="10"/>
      <c r="L27" s="10"/>
      <c r="M27" s="10"/>
      <c r="N27" s="3"/>
      <c r="O27" s="3"/>
    </row>
    <row r="28" spans="1:15" ht="10.5">
      <c r="A28" s="1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  <c r="O28" s="3"/>
    </row>
    <row r="29" spans="1:15" ht="10.5">
      <c r="A29" s="1"/>
      <c r="B29" s="1"/>
      <c r="C29" s="46">
        <f>E13</f>
        <v>37104</v>
      </c>
      <c r="D29" s="34">
        <v>37165</v>
      </c>
      <c r="E29" s="34">
        <f>_XLL.DPM(D29,3)</f>
        <v>37257</v>
      </c>
      <c r="F29" s="34">
        <f>_XLL.DPM(E29,3)</f>
        <v>37347</v>
      </c>
      <c r="G29" s="34">
        <f>_XLL.DPM(F29,3)</f>
        <v>37438</v>
      </c>
      <c r="H29" s="34">
        <f>_XLL.DPM(G29,3)</f>
        <v>37530</v>
      </c>
      <c r="I29" s="34">
        <f>_XLL.DPM(H29,3)</f>
        <v>37622</v>
      </c>
      <c r="J29" s="34">
        <f>_XLL.DPM(I29,3)</f>
        <v>37712</v>
      </c>
      <c r="K29" s="34">
        <f>_XLL.DPM(J29,3)</f>
        <v>37803</v>
      </c>
      <c r="L29" s="34">
        <f>_XLL.DPM(K29,3)</f>
        <v>37895</v>
      </c>
      <c r="M29" s="34">
        <f>_XLL.DPM(L29,3)</f>
        <v>37987</v>
      </c>
      <c r="N29" s="34">
        <f>_XLL.DPM(M29,3)</f>
        <v>38078</v>
      </c>
      <c r="O29" s="10" t="s">
        <v>31</v>
      </c>
    </row>
    <row r="30" spans="1:15" ht="10.5">
      <c r="A30" s="1"/>
      <c r="B30" s="1"/>
      <c r="C30" s="4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/>
    </row>
    <row r="31" spans="1:15" ht="10.5">
      <c r="A31" s="1"/>
      <c r="B31" s="17"/>
      <c r="C31" s="48">
        <f>_XLL.ANNGROW(C$29,D29,$E$13,$F$13,$G$13,$H$13:$H$15,$I$13:$I$15,,,1)</f>
        <v>16.666666666666664</v>
      </c>
      <c r="D31" s="48">
        <f>_XLL.ANNGROW(D$29,E29,$E$13,$F$13,$G$13,$H$13:$H$15,$I$13:$I$15,,,1)</f>
        <v>25</v>
      </c>
      <c r="E31" s="48">
        <f>_XLL.ANNGROW(E$29,F29,$E$13,$F$13,$G$13,$H$13:$H$15,$I$13:$I$15,,,1)</f>
        <v>25</v>
      </c>
      <c r="F31" s="48">
        <f>_XLL.ANNGROW(F$29,G29,$E$13,$F$13,$G$13,$H$13:$H$15,$I$13:$I$15,,,1)</f>
        <v>25</v>
      </c>
      <c r="G31" s="48">
        <f>_XLL.ANNGROW(G$29,H29,$E$13,$F$13,$G$13,$H$13:$H$15,$I$13:$I$15,,,1)</f>
        <v>24.999999999999996</v>
      </c>
      <c r="H31" s="48">
        <f>_XLL.ANNGROW(H$29,I29,$E$13,$F$13,$G$13,$H$13:$H$15,$I$13:$I$15,,,1)</f>
        <v>25.000000000000007</v>
      </c>
      <c r="I31" s="48">
        <f>_XLL.ANNGROW(I$29,J29,$E$13,$F$13,$G$13,$H$13:$H$15,$I$13:$I$15,,,1)</f>
        <v>24.999999999999986</v>
      </c>
      <c r="J31" s="48">
        <f>_XLL.ANNGROW(J$29,K29,$E$13,$F$13,$G$13,$H$13:$H$15,$I$13:$I$15,,,1)</f>
        <v>25</v>
      </c>
      <c r="K31" s="48">
        <f>_XLL.ANNGROW(K$29,L29,$E$13,$F$13,$G$13,$H$13:$H$15,$I$13:$I$15,,,1)</f>
        <v>26.66666666666668</v>
      </c>
      <c r="L31" s="48">
        <f>_XLL.ANNGROW(L$29,M29,$E$13,$F$13,$G$13,$H$13:$H$15,$I$13:$I$15,,,1)</f>
        <v>27.500000000000007</v>
      </c>
      <c r="M31" s="48">
        <f>_XLL.ANNGROW(M$29,N29,$E$13,$F$13,$G$13,$H$13:$H$15,$I$13:$I$15,,,1)</f>
        <v>27.5</v>
      </c>
      <c r="N31" s="48">
        <f>_XLL.ANNGROW(N$29,3,$E$13,$F$13,$G$13,$H$13:$H$15,$I$13:$I$15,,,1)</f>
        <v>18.333333333333343</v>
      </c>
      <c r="O31" s="49">
        <f>SUM(D23:M23)</f>
        <v>255.81299234100328</v>
      </c>
    </row>
    <row r="32" spans="1:15" ht="10.5">
      <c r="A32" s="1"/>
      <c r="B32" s="1"/>
      <c r="C32" s="26"/>
      <c r="D32" s="27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3"/>
    </row>
    <row r="33" spans="1:15" ht="10.5">
      <c r="A33" s="1"/>
      <c r="B33" s="1"/>
      <c r="C33" s="10"/>
      <c r="D33" s="3"/>
      <c r="E33" s="10"/>
      <c r="F33" s="45"/>
      <c r="G33" s="45"/>
      <c r="H33" s="45"/>
      <c r="I33" s="45"/>
      <c r="J33" s="45"/>
      <c r="K33" s="45"/>
      <c r="L33" s="45"/>
      <c r="M33" s="45"/>
      <c r="N33" s="10"/>
      <c r="O33" s="3"/>
    </row>
    <row r="34" spans="1:15" ht="10.5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32</v>
      </c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 t="s">
        <v>32</v>
      </c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32</v>
      </c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 t="s">
        <v>32</v>
      </c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 t="s">
        <v>32</v>
      </c>
    </row>
    <row r="80" ht="10.5">
      <c r="O80" s="4" t="s">
        <v>32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2013-03-26T10:58:05Z</dcterms:created>
  <dcterms:modified xsi:type="dcterms:W3CDTF">2013-03-26T10:58:06Z</dcterms:modified>
  <cp:category/>
  <cp:version/>
  <cp:contentType/>
  <cp:contentStatus/>
</cp:coreProperties>
</file>