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StepGTurnRentGrow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<sst xmlns="http://schemas.openxmlformats.org/spreadsheetml/2006/main" count="45" uniqueCount="40">
  <si>
    <t>TStepGTurnRentGrowR</t>
  </si>
  <si>
    <t>Category:</t>
  </si>
  <si>
    <t>Real Estate</t>
  </si>
  <si>
    <t>Family:</t>
  </si>
  <si>
    <t>Retail Rent</t>
  </si>
  <si>
    <t>Arguments:</t>
  </si>
  <si>
    <t>Time, Base, RentStart, BrksOrExp, MargTurnRates, [RateFromThresholds], [RateFromDates], GrowDatesTh, GrowRatesTh, ToDates, Turnovers, GrowthDates, GrowthRates, [GrowEvery], [RelVoid], [RelRF], [RelTerm], [TurnSwitch], [DayCount], [Periods], [ProjMode], [AbFin], [Brk]</t>
  </si>
  <si>
    <t>Meaning:</t>
  </si>
  <si>
    <t>Stepped Gross Turnover Rent with reletting</t>
  </si>
  <si>
    <t>Description:</t>
  </si>
  <si>
    <t>Base</t>
  </si>
  <si>
    <t>DayCount</t>
  </si>
  <si>
    <t>Periods</t>
  </si>
  <si>
    <t>RentStartDate</t>
  </si>
  <si>
    <t>ProjMode</t>
  </si>
  <si>
    <t>ExpiryOrBreak</t>
  </si>
  <si>
    <t>FromDates</t>
  </si>
  <si>
    <t>ToDates</t>
  </si>
  <si>
    <t>Turnovers</t>
  </si>
  <si>
    <t>From</t>
  </si>
  <si>
    <t>Thresholds</t>
  </si>
  <si>
    <t>GrowthDates</t>
  </si>
  <si>
    <t>GrowthDatesThresh</t>
  </si>
  <si>
    <t>GrowthRates</t>
  </si>
  <si>
    <t>GrowthRatesThresh</t>
  </si>
  <si>
    <t>GrowEvery</t>
  </si>
  <si>
    <t>Without Reletting</t>
  </si>
  <si>
    <t>With Reletting</t>
  </si>
  <si>
    <t>TStepTurnRentGrow Function</t>
  </si>
  <si>
    <t>TStepTurnRentGrowR Function</t>
  </si>
  <si>
    <t>ReletTerm</t>
  </si>
  <si>
    <t xml:space="preserve">  Void</t>
  </si>
  <si>
    <t>RentFree</t>
  </si>
  <si>
    <t>Gross</t>
  </si>
  <si>
    <t>Turnover Rent</t>
  </si>
  <si>
    <t>Turnover</t>
  </si>
  <si>
    <t>Effective</t>
  </si>
  <si>
    <t>TurnSwitch</t>
  </si>
  <si>
    <t>TO Rate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</si>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</sst>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  <numFmt numFmtId="166" formatCode="mmm\ yy;;"/>
    <numFmt numFmtId="167" formatCode="_(\ ###0.00_);\(###0.00\);"/>
    <numFmt numFmtId="168" formatCode="_(\ 0.00%\ _);\(0.00%\ \);"/>
    <numFmt numFmtId="169" formatCode="_(\ #,##0\ &quot;years&quot;_);\(#,##0\ &quot;year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5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169" fontId="1" fillId="2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7" fontId="1" fillId="4" borderId="3" xfId="0" applyNumberFormat="1" applyFont="1" applyFill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5" width="10.57421875" style="0" bestFit="1" customWidth="1"/>
    <col min="6" max="7" width="9.57421875" style="0" bestFit="1" customWidth="1"/>
    <col min="10" max="10" width="10.7109375" style="0" customWidth="1"/>
    <col min="11" max="14" width="11.57421875" style="0" bestFit="1" customWidth="1"/>
  </cols>
  <sheetData>
    <row r="1" spans="1:16" s="4" customFormat="1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</row>
    <row r="2" spans="1:16" s="4" customFormat="1" ht="10.5">
      <c r="A2" s="1"/>
      <c r="B2" s="1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</row>
    <row r="3" spans="1:16" s="11" customFormat="1" ht="14.25">
      <c r="A3" s="6"/>
      <c r="B3" s="1"/>
      <c r="C3" s="7" t="s">
        <v>0</v>
      </c>
      <c r="D3" s="5"/>
      <c r="E3" s="6"/>
      <c r="F3" s="1"/>
      <c r="G3" s="1"/>
      <c r="H3" s="1"/>
      <c r="I3" s="8"/>
      <c r="J3" s="1"/>
      <c r="K3" s="1"/>
      <c r="L3" s="1"/>
      <c r="M3" s="1"/>
      <c r="N3" s="9"/>
      <c r="O3" s="10"/>
      <c r="P3" s="9"/>
    </row>
    <row r="4" spans="1:16" s="4" customFormat="1" ht="10.5">
      <c r="A4" s="1"/>
      <c r="B4" s="1"/>
      <c r="C4" s="12"/>
      <c r="D4" s="5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2"/>
    </row>
    <row r="5" spans="1:16" s="4" customFormat="1" ht="10.5">
      <c r="A5" s="1"/>
      <c r="B5" s="1"/>
      <c r="C5" s="12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2"/>
    </row>
    <row r="6" spans="1:16" s="4" customFormat="1" ht="10.5">
      <c r="A6" s="1"/>
      <c r="B6" s="1"/>
      <c r="C6" s="12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1"/>
      <c r="N6" s="2"/>
      <c r="O6" s="3"/>
      <c r="P6" s="2"/>
    </row>
    <row r="7" spans="1:16" s="4" customFormat="1" ht="10.5">
      <c r="A7" s="1"/>
      <c r="B7" s="1"/>
      <c r="C7" s="12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1"/>
      <c r="N7" s="2"/>
      <c r="O7" s="3"/>
      <c r="P7" s="2"/>
    </row>
    <row r="8" spans="1:16" s="4" customFormat="1" ht="10.5">
      <c r="A8" s="1"/>
      <c r="B8" s="1"/>
      <c r="C8" s="12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2"/>
      <c r="O8" s="3"/>
      <c r="P8" s="2"/>
    </row>
    <row r="9" spans="1:16" s="4" customFormat="1" ht="66" customHeight="1">
      <c r="A9" s="1"/>
      <c r="B9" s="1"/>
      <c r="C9" s="13" t="s">
        <v>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2"/>
      <c r="O9" s="3"/>
      <c r="P9" s="2"/>
    </row>
    <row r="10" spans="1:16" ht="12.75">
      <c r="A10" s="1"/>
      <c r="B10" s="1"/>
      <c r="C10" s="12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5"/>
      <c r="F11" s="1"/>
      <c r="G11" s="1"/>
      <c r="H11" s="1"/>
      <c r="I11" s="1"/>
      <c r="J11" s="1"/>
      <c r="K11" s="15"/>
      <c r="L11" s="1"/>
      <c r="M11" s="1"/>
      <c r="N11" s="1"/>
      <c r="O11" s="1"/>
      <c r="P11" s="1"/>
    </row>
    <row r="12" spans="1:16" ht="12.75">
      <c r="A12" s="1"/>
      <c r="B12" s="16"/>
      <c r="C12" s="1" t="s">
        <v>10</v>
      </c>
      <c r="D12" s="17"/>
      <c r="E12" s="18">
        <v>6</v>
      </c>
      <c r="F12" s="19"/>
      <c r="G12" s="1"/>
      <c r="H12" s="1"/>
      <c r="I12" s="1" t="s">
        <v>11</v>
      </c>
      <c r="J12" s="17"/>
      <c r="K12" s="20">
        <v>6</v>
      </c>
      <c r="L12" s="21"/>
      <c r="M12" s="15"/>
      <c r="N12" s="15"/>
      <c r="O12" s="1"/>
      <c r="P12" s="1"/>
    </row>
    <row r="13" spans="1:16" ht="12.75">
      <c r="A13" s="1"/>
      <c r="B13" s="16"/>
      <c r="C13" s="1"/>
      <c r="D13" s="1"/>
      <c r="E13" s="22"/>
      <c r="F13" s="1"/>
      <c r="G13" s="1"/>
      <c r="H13" s="1"/>
      <c r="I13" s="1" t="s">
        <v>12</v>
      </c>
      <c r="J13" s="17"/>
      <c r="K13" s="20">
        <v>4</v>
      </c>
      <c r="L13" s="20"/>
      <c r="M13" s="20"/>
      <c r="N13" s="20"/>
      <c r="O13" s="19"/>
      <c r="P13" s="1"/>
    </row>
    <row r="14" spans="1:16" ht="12.75">
      <c r="A14" s="1"/>
      <c r="B14" s="16"/>
      <c r="C14" s="1" t="s">
        <v>13</v>
      </c>
      <c r="D14" s="17"/>
      <c r="E14" s="23">
        <v>36526</v>
      </c>
      <c r="F14" s="19"/>
      <c r="G14" s="1"/>
      <c r="H14" s="1"/>
      <c r="I14" s="1" t="s">
        <v>14</v>
      </c>
      <c r="J14" s="17"/>
      <c r="K14" s="20">
        <v>1</v>
      </c>
      <c r="L14" s="24"/>
      <c r="M14" s="25"/>
      <c r="N14" s="25"/>
      <c r="O14" s="1"/>
      <c r="P14" s="1"/>
    </row>
    <row r="15" spans="1:16" ht="12.75">
      <c r="A15" s="1"/>
      <c r="B15" s="16"/>
      <c r="C15" s="1" t="s">
        <v>15</v>
      </c>
      <c r="D15" s="17"/>
      <c r="E15" s="23">
        <v>38353</v>
      </c>
      <c r="F15" s="19"/>
      <c r="G15" s="1"/>
      <c r="H15" s="1"/>
      <c r="I15" s="1"/>
      <c r="J15" s="1"/>
      <c r="K15" s="25"/>
      <c r="L15" s="1"/>
      <c r="M15" s="1"/>
      <c r="N15" s="1"/>
      <c r="O15" s="1"/>
      <c r="P15" s="1"/>
    </row>
    <row r="16" spans="1:16" ht="12.75">
      <c r="A16" s="1"/>
      <c r="B16" s="16"/>
      <c r="C16" s="1"/>
      <c r="D16" s="1"/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6"/>
      <c r="C17" s="1"/>
      <c r="D17" s="1"/>
      <c r="E17" s="15" t="s">
        <v>16</v>
      </c>
      <c r="F17" s="15"/>
      <c r="G17" s="15"/>
      <c r="H17" s="1"/>
      <c r="I17" s="1"/>
      <c r="J17" s="1"/>
      <c r="K17" s="15" t="s">
        <v>17</v>
      </c>
      <c r="L17" s="15" t="s">
        <v>18</v>
      </c>
      <c r="M17" s="1"/>
      <c r="N17" s="1"/>
      <c r="O17" s="1"/>
      <c r="P17" s="1"/>
    </row>
    <row r="18" spans="1:16" ht="12.75">
      <c r="A18" s="1"/>
      <c r="B18" s="16"/>
      <c r="C18" s="1"/>
      <c r="D18" s="26"/>
      <c r="E18" s="27">
        <v>36526</v>
      </c>
      <c r="F18" s="27"/>
      <c r="G18" s="27"/>
      <c r="H18" s="19"/>
      <c r="I18" s="1"/>
      <c r="J18" s="17"/>
      <c r="K18" s="23">
        <v>37257</v>
      </c>
      <c r="L18" s="20">
        <v>100</v>
      </c>
      <c r="M18" s="19"/>
      <c r="N18" s="1"/>
      <c r="O18" s="1"/>
      <c r="P18" s="1"/>
    </row>
    <row r="19" spans="1:16" ht="12.75">
      <c r="A19" s="1"/>
      <c r="B19" s="16"/>
      <c r="C19" s="17" t="s">
        <v>19</v>
      </c>
      <c r="D19" s="28">
        <v>50</v>
      </c>
      <c r="E19" s="29">
        <v>0.05</v>
      </c>
      <c r="F19" s="29"/>
      <c r="G19" s="29"/>
      <c r="H19" s="19"/>
      <c r="I19" s="1"/>
      <c r="J19" s="17"/>
      <c r="K19" s="23">
        <v>37987</v>
      </c>
      <c r="L19" s="20">
        <v>200</v>
      </c>
      <c r="M19" s="19"/>
      <c r="N19" s="1"/>
      <c r="O19" s="1"/>
      <c r="P19" s="1"/>
    </row>
    <row r="20" spans="1:16" ht="12.75">
      <c r="A20" s="1"/>
      <c r="B20" s="16"/>
      <c r="C20" s="17" t="s">
        <v>20</v>
      </c>
      <c r="D20" s="28"/>
      <c r="E20" s="29"/>
      <c r="F20" s="29"/>
      <c r="G20" s="29"/>
      <c r="H20" s="19"/>
      <c r="I20" s="1"/>
      <c r="J20" s="17"/>
      <c r="K20" s="23">
        <v>40179</v>
      </c>
      <c r="L20" s="20">
        <v>300</v>
      </c>
      <c r="M20" s="19"/>
      <c r="N20" s="1"/>
      <c r="O20" s="1"/>
      <c r="P20" s="1"/>
    </row>
    <row r="21" spans="1:16" ht="12.75">
      <c r="A21" s="1"/>
      <c r="B21" s="16"/>
      <c r="C21" s="17"/>
      <c r="D21" s="28"/>
      <c r="E21" s="29"/>
      <c r="F21" s="29"/>
      <c r="G21" s="29"/>
      <c r="H21" s="19"/>
      <c r="I21" s="1"/>
      <c r="J21" s="1"/>
      <c r="K21" s="22"/>
      <c r="L21" s="22"/>
      <c r="M21" s="15"/>
      <c r="N21" s="1"/>
      <c r="O21" s="1"/>
      <c r="P21" s="1"/>
    </row>
    <row r="22" spans="1:16" ht="12.75">
      <c r="A22" s="1"/>
      <c r="B22" s="16"/>
      <c r="C22" s="1"/>
      <c r="D22" s="25"/>
      <c r="E22" s="22"/>
      <c r="F22" s="22"/>
      <c r="G22" s="22"/>
      <c r="H22" s="1"/>
      <c r="I22" s="1" t="s">
        <v>21</v>
      </c>
      <c r="J22" s="17"/>
      <c r="K22" s="23">
        <v>36526</v>
      </c>
      <c r="L22" s="20"/>
      <c r="M22" s="20"/>
      <c r="N22" s="19"/>
      <c r="O22" s="1"/>
      <c r="P22" s="1"/>
    </row>
    <row r="23" spans="1:16" ht="12.75">
      <c r="A23" s="1"/>
      <c r="B23" s="16"/>
      <c r="C23" s="1" t="s">
        <v>22</v>
      </c>
      <c r="D23" s="17"/>
      <c r="E23" s="23">
        <v>36526</v>
      </c>
      <c r="F23" s="20"/>
      <c r="G23" s="20"/>
      <c r="H23" s="19"/>
      <c r="I23" s="1" t="s">
        <v>23</v>
      </c>
      <c r="J23" s="17"/>
      <c r="K23" s="29">
        <v>0.05</v>
      </c>
      <c r="L23" s="29"/>
      <c r="M23" s="29"/>
      <c r="N23" s="19"/>
      <c r="O23" s="1"/>
      <c r="P23" s="1"/>
    </row>
    <row r="24" spans="1:16" ht="12.75">
      <c r="A24" s="1"/>
      <c r="B24" s="16"/>
      <c r="C24" s="1" t="s">
        <v>24</v>
      </c>
      <c r="D24" s="17"/>
      <c r="E24" s="29">
        <v>0.05</v>
      </c>
      <c r="F24" s="29"/>
      <c r="G24" s="29"/>
      <c r="H24" s="19"/>
      <c r="I24" s="1" t="s">
        <v>25</v>
      </c>
      <c r="J24" s="17"/>
      <c r="K24" s="18">
        <v>12</v>
      </c>
      <c r="L24" s="24"/>
      <c r="M24" s="25"/>
      <c r="N24" s="1"/>
      <c r="O24" s="1"/>
      <c r="P24" s="1"/>
    </row>
    <row r="25" spans="1:16" ht="12.75">
      <c r="A25" s="1"/>
      <c r="B25" s="16"/>
      <c r="C25" s="1"/>
      <c r="D25" s="1"/>
      <c r="E25" s="25"/>
      <c r="F25" s="25"/>
      <c r="G25" s="25"/>
      <c r="H25" s="1"/>
      <c r="I25" s="1"/>
      <c r="J25" s="1"/>
      <c r="K25" s="25"/>
      <c r="L25" s="1"/>
      <c r="M25" s="1"/>
      <c r="N25" s="1"/>
      <c r="O25" s="1"/>
      <c r="P25" s="1"/>
    </row>
    <row r="26" spans="1:16" ht="12.75">
      <c r="A26" s="1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6"/>
      <c r="C27" s="1"/>
      <c r="D27" s="1"/>
      <c r="E27" s="30" t="s">
        <v>26</v>
      </c>
      <c r="F27" s="31"/>
      <c r="G27" s="31"/>
      <c r="H27" s="31"/>
      <c r="I27" s="1"/>
      <c r="J27" s="30" t="s">
        <v>27</v>
      </c>
      <c r="K27" s="31"/>
      <c r="L27" s="31"/>
      <c r="M27" s="31"/>
      <c r="N27" s="16"/>
      <c r="O27" s="1"/>
      <c r="P27" s="1"/>
    </row>
    <row r="28" spans="1:16" ht="12.75">
      <c r="A28" s="1"/>
      <c r="B28" s="16"/>
      <c r="C28" s="1"/>
      <c r="D28" s="1"/>
      <c r="E28" s="32" t="s">
        <v>28</v>
      </c>
      <c r="F28" s="32"/>
      <c r="G28" s="32"/>
      <c r="H28" s="32"/>
      <c r="I28" s="1"/>
      <c r="J28" s="32" t="s">
        <v>29</v>
      </c>
      <c r="K28" s="32"/>
      <c r="L28" s="32"/>
      <c r="M28" s="32"/>
      <c r="N28" s="16"/>
      <c r="O28" s="1"/>
      <c r="P28" s="1"/>
    </row>
    <row r="29" spans="1:16" ht="12.75">
      <c r="A29" s="1"/>
      <c r="B29" s="16"/>
      <c r="C29" s="1"/>
      <c r="D29" s="1"/>
      <c r="E29" s="33"/>
      <c r="F29" s="33"/>
      <c r="G29" s="33"/>
      <c r="H29" s="33"/>
      <c r="I29" s="1"/>
      <c r="J29" s="33"/>
      <c r="K29" s="31"/>
      <c r="L29" s="33"/>
      <c r="M29" s="31"/>
      <c r="N29" s="16"/>
      <c r="O29" s="1"/>
      <c r="P29" s="1"/>
    </row>
    <row r="30" spans="1:16" ht="12.75">
      <c r="A30" s="1"/>
      <c r="B30" s="16"/>
      <c r="C30" s="1"/>
      <c r="D30" s="1"/>
      <c r="E30" s="33"/>
      <c r="F30" s="33"/>
      <c r="G30" s="33"/>
      <c r="H30" s="1"/>
      <c r="I30" s="1"/>
      <c r="J30" s="34" t="s">
        <v>30</v>
      </c>
      <c r="K30" s="35">
        <v>5</v>
      </c>
      <c r="L30" s="36" t="s">
        <v>31</v>
      </c>
      <c r="M30" s="18">
        <v>12</v>
      </c>
      <c r="N30" s="37"/>
      <c r="O30" s="1"/>
      <c r="P30" s="1"/>
    </row>
    <row r="31" spans="1:16" ht="12.75">
      <c r="A31" s="1"/>
      <c r="B31" s="16"/>
      <c r="C31" s="1"/>
      <c r="D31" s="1"/>
      <c r="E31" s="33"/>
      <c r="F31" s="33"/>
      <c r="G31" s="33"/>
      <c r="H31" s="1"/>
      <c r="I31" s="1"/>
      <c r="J31" s="34" t="s">
        <v>32</v>
      </c>
      <c r="K31" s="18">
        <v>12</v>
      </c>
      <c r="L31" s="38"/>
      <c r="M31" s="25"/>
      <c r="N31" s="16"/>
      <c r="O31" s="1"/>
      <c r="P31" s="1"/>
    </row>
    <row r="32" spans="1:16" ht="12.75">
      <c r="A32" s="1"/>
      <c r="B32" s="16"/>
      <c r="C32" s="1"/>
      <c r="D32" s="1"/>
      <c r="E32" s="16"/>
      <c r="F32" s="1"/>
      <c r="G32" s="39"/>
      <c r="H32" s="16"/>
      <c r="I32" s="16"/>
      <c r="J32" s="1"/>
      <c r="K32" s="25"/>
      <c r="L32" s="1"/>
      <c r="M32" s="1"/>
      <c r="N32" s="16"/>
      <c r="O32" s="39"/>
      <c r="P32" s="1"/>
    </row>
    <row r="33" spans="1:16" ht="12.75">
      <c r="A33" s="1"/>
      <c r="B33" s="16"/>
      <c r="C33" s="1"/>
      <c r="D33" s="1"/>
      <c r="E33" s="39" t="s">
        <v>33</v>
      </c>
      <c r="F33" s="1"/>
      <c r="G33" s="39"/>
      <c r="H33" s="16"/>
      <c r="I33" s="16"/>
      <c r="J33" s="39" t="s">
        <v>33</v>
      </c>
      <c r="K33" s="1"/>
      <c r="L33" s="1"/>
      <c r="M33" s="1"/>
      <c r="N33" s="16"/>
      <c r="O33" s="39"/>
      <c r="P33" s="1"/>
    </row>
    <row r="34" spans="1:16" ht="12.75">
      <c r="A34" s="1"/>
      <c r="B34" s="16"/>
      <c r="C34" s="1"/>
      <c r="D34" s="1"/>
      <c r="E34" s="40" t="s">
        <v>34</v>
      </c>
      <c r="F34" s="1"/>
      <c r="G34" s="40" t="s">
        <v>35</v>
      </c>
      <c r="H34" s="41" t="s">
        <v>36</v>
      </c>
      <c r="I34" s="16"/>
      <c r="J34" s="40" t="s">
        <v>34</v>
      </c>
      <c r="K34" s="1"/>
      <c r="L34" s="40" t="s">
        <v>35</v>
      </c>
      <c r="M34" s="41" t="s">
        <v>36</v>
      </c>
      <c r="N34" s="16"/>
      <c r="O34" s="39"/>
      <c r="P34" s="1"/>
    </row>
    <row r="35" spans="1:16" ht="12.75">
      <c r="A35" s="1"/>
      <c r="B35" s="16"/>
      <c r="C35" s="1" t="s">
        <v>37</v>
      </c>
      <c r="D35" s="17"/>
      <c r="E35" s="20">
        <v>0</v>
      </c>
      <c r="F35" s="42"/>
      <c r="G35" s="20">
        <v>1</v>
      </c>
      <c r="H35" s="43" t="s">
        <v>38</v>
      </c>
      <c r="I35" s="44"/>
      <c r="J35" s="20">
        <v>0</v>
      </c>
      <c r="K35" s="42"/>
      <c r="L35" s="20">
        <v>1</v>
      </c>
      <c r="M35" s="43" t="s">
        <v>38</v>
      </c>
      <c r="N35" s="16"/>
      <c r="O35" s="39"/>
      <c r="P35" s="1"/>
    </row>
    <row r="36" spans="1:16" ht="12.75">
      <c r="A36" s="1"/>
      <c r="B36" s="16"/>
      <c r="C36" s="1"/>
      <c r="D36" s="1"/>
      <c r="E36" s="45"/>
      <c r="F36" s="1"/>
      <c r="G36" s="45"/>
      <c r="H36" s="41"/>
      <c r="I36" s="16"/>
      <c r="J36" s="45"/>
      <c r="K36" s="1"/>
      <c r="L36" s="45"/>
      <c r="M36" s="1"/>
      <c r="N36" s="16"/>
      <c r="O36" s="39"/>
      <c r="P36" s="1"/>
    </row>
    <row r="37" spans="1:16" ht="12.75">
      <c r="A37" s="1"/>
      <c r="B37" s="16"/>
      <c r="C37" s="1"/>
      <c r="D37" s="1"/>
      <c r="E37" s="46">
        <f>SUM(E38:E63)</f>
        <v>37.099195766300284</v>
      </c>
      <c r="F37" s="1"/>
      <c r="G37" s="46">
        <f>SUM(G38:G63)</f>
        <v>1021.6768750000006</v>
      </c>
      <c r="H37" s="41"/>
      <c r="I37" s="16"/>
      <c r="J37" s="46">
        <f>SUM(J38:J63)</f>
        <v>112.7217169128646</v>
      </c>
      <c r="K37" s="1"/>
      <c r="L37" s="46">
        <f>SUM(L38:L63)</f>
        <v>2841.110487760382</v>
      </c>
      <c r="M37" s="1"/>
      <c r="N37" s="16"/>
      <c r="O37" s="39"/>
      <c r="P37" s="1"/>
    </row>
    <row r="38" spans="1:16" ht="12.75">
      <c r="A38" s="1"/>
      <c r="B38" s="16"/>
      <c r="C38" s="47">
        <v>36526</v>
      </c>
      <c r="D38" s="17"/>
      <c r="E38" s="48">
        <f>_XLL.TSTEPGTURNRENTGROW($C38,$E$12,$E$14,$E$15,$E$19:$G$21,$D$19:$D$21,$E$18:$G$18,$E$23:$G$23,$E$24:$G$24,$K$18:$K$20,$L$18:$L$20,$K$22:$M$22,$K$23:$M$23,$K$24,E$35,$K$12,$K$13:$N$13,$K$14)</f>
        <v>1.25</v>
      </c>
      <c r="F38" s="42"/>
      <c r="G38" s="48">
        <f>_XLL.TSTEPGTURNRENTGROW($C38,$E$12,$E$14,$E$15,$E$19:$G$21,$D$19:$D$21,$E$18:$G$18,$E$23:$G$23,$E$24:$G$24,$K$18:$K$20,$L$18:$L$20,$K$22:$M$22,$K$23:$M$23,$K$24,G$35,$K$12,$K$13:$N$13,$K$14)</f>
        <v>50</v>
      </c>
      <c r="H38" s="49">
        <f>_XLL.SAFE(E38/G38,0)</f>
        <v>0.025</v>
      </c>
      <c r="I38" s="44"/>
      <c r="J38" s="48">
        <f>_XLL.TSTEPGTURNRENTGROWR($C38,$E$12,$E$14,$E$15,$E$19:$G$21,$D$19:$D$21,$E$18:$G$18,$E$23:$G$23,$E$24:$G$24,$K$18:$K$20,$L$18:$L$20,$K$22:$M$22,$K$23:$M$23,$K$24,$M$30,$K$31,$K$30,J$35,$K$12,$K$13:$N$13,$K$14)</f>
        <v>1.25</v>
      </c>
      <c r="K38" s="42"/>
      <c r="L38" s="48">
        <f>_XLL.TSTEPGTURNRENTGROWR($C38,$E$12,$E$14,$E$15,$E$19:$G$21,$D$19:$D$21,$E$18:$G$18,$E$23:$G$23,$E$24:$G$24,$K$18:$K$20,$L$18:$L$20,$K$22:$M$22,$K$23:$M$23,$K$24,$M$30,$K$31,$K$30,L$35,$K$12,$K$13:$N$13,$K$14)</f>
        <v>50</v>
      </c>
      <c r="M38" s="49">
        <f>_XLL.SAFE(J38/L38,0)</f>
        <v>0.025</v>
      </c>
      <c r="N38" s="16"/>
      <c r="O38" s="50"/>
      <c r="P38" s="1"/>
    </row>
    <row r="39" spans="1:16" ht="12.75">
      <c r="A39" s="1"/>
      <c r="B39" s="16"/>
      <c r="C39" s="47">
        <f>_XLL.DPM(C38,$E$12)</f>
        <v>36708</v>
      </c>
      <c r="D39" s="17"/>
      <c r="E39" s="48">
        <f>_XLL.TSTEPGTURNRENTGROW($C39,$E$12,$E$14,$E$15,$E$19:$G$21,$D$19:$D$21,$E$18:$G$18,$E$23:$G$23,$E$24:$G$24,$K$18:$K$20,$L$18:$L$20,$K$22:$M$22,$K$23:$M$23,$K$24,E$35,$K$12,$K$13:$N$13,$K$14)</f>
        <v>1.2191311542550503</v>
      </c>
      <c r="F39" s="51"/>
      <c r="G39" s="48">
        <f>_XLL.TSTEPGTURNRENTGROW($C39,$E$12,$E$14,$E$15,$E$19:$G$21,$D$19:$D$21,$E$18:$G$18,$E$23:$G$23,$E$24:$G$24,$K$18:$K$20,$L$18:$L$20,$K$22:$M$22,$K$23:$M$23,$K$24,G$35,$K$12,$K$13:$N$13,$K$14)</f>
        <v>50</v>
      </c>
      <c r="H39" s="49">
        <f>_XLL.SAFE(E39/G39,0)</f>
        <v>0.024382623085101005</v>
      </c>
      <c r="I39" s="44"/>
      <c r="J39" s="48">
        <f>_XLL.TSTEPGTURNRENTGROWR($C39,$E$12,$E$14,$E$15,$E$19:$G$21,$D$19:$D$21,$E$18:$G$18,$E$23:$G$23,$E$24:$G$24,$K$18:$K$20,$L$18:$L$20,$K$22:$M$22,$K$23:$M$23,$K$24,$M$30,$K$31,$K$30,J$35,$K$12,$K$13:$N$13,$K$14)</f>
        <v>1.2191311542550503</v>
      </c>
      <c r="K39" s="51"/>
      <c r="L39" s="48">
        <f>_XLL.TSTEPGTURNRENTGROWR($C39,$E$12,$E$14,$E$15,$E$19:$G$21,$D$19:$D$21,$E$18:$G$18,$E$23:$G$23,$E$24:$G$24,$K$18:$K$20,$L$18:$L$20,$K$22:$M$22,$K$23:$M$23,$K$24,$M$30,$K$31,$K$30,L$35,$K$12,$K$13:$N$13,$K$14)</f>
        <v>50</v>
      </c>
      <c r="M39" s="49">
        <f>_XLL.SAFE(J39/L39,0)</f>
        <v>0.024382623085101005</v>
      </c>
      <c r="N39" s="16"/>
      <c r="O39" s="50"/>
      <c r="P39" s="1"/>
    </row>
    <row r="40" spans="1:16" ht="12.75">
      <c r="A40" s="1"/>
      <c r="B40" s="16"/>
      <c r="C40" s="47">
        <f>_XLL.DPM(C39,$E$12)</f>
        <v>36892</v>
      </c>
      <c r="D40" s="17"/>
      <c r="E40" s="48">
        <f>_XLL.TSTEPGTURNRENTGROW($C40,$E$12,$E$14,$E$15,$E$19:$G$21,$D$19:$D$21,$E$18:$G$18,$E$23:$G$23,$E$24:$G$24,$K$18:$K$20,$L$18:$L$20,$K$22:$M$22,$K$23:$M$23,$K$24,E$35,$K$12,$K$13:$N$13,$K$14)</f>
        <v>1.3125</v>
      </c>
      <c r="F40" s="51"/>
      <c r="G40" s="48">
        <f>_XLL.TSTEPGTURNRENTGROW($C40,$E$12,$E$14,$E$15,$E$19:$G$21,$D$19:$D$21,$E$18:$G$18,$E$23:$G$23,$E$24:$G$24,$K$18:$K$20,$L$18:$L$20,$K$22:$M$22,$K$23:$M$23,$K$24,G$35,$K$12,$K$13:$N$13,$K$14)</f>
        <v>52.5</v>
      </c>
      <c r="H40" s="49">
        <f>_XLL.SAFE(E40/G40,0)</f>
        <v>0.025</v>
      </c>
      <c r="I40" s="44"/>
      <c r="J40" s="48">
        <f>_XLL.TSTEPGTURNRENTGROWR($C40,$E$12,$E$14,$E$15,$E$19:$G$21,$D$19:$D$21,$E$18:$G$18,$E$23:$G$23,$E$24:$G$24,$K$18:$K$20,$L$18:$L$20,$K$22:$M$22,$K$23:$M$23,$K$24,$M$30,$K$31,$K$30,J$35,$K$12,$K$13:$N$13,$K$14)</f>
        <v>1.3125</v>
      </c>
      <c r="K40" s="51"/>
      <c r="L40" s="48">
        <f>_XLL.TSTEPGTURNRENTGROWR($C40,$E$12,$E$14,$E$15,$E$19:$G$21,$D$19:$D$21,$E$18:$G$18,$E$23:$G$23,$E$24:$G$24,$K$18:$K$20,$L$18:$L$20,$K$22:$M$22,$K$23:$M$23,$K$24,$M$30,$K$31,$K$30,L$35,$K$12,$K$13:$N$13,$K$14)</f>
        <v>52.5</v>
      </c>
      <c r="M40" s="49">
        <f>_XLL.SAFE(J40/L40,0)</f>
        <v>0.025</v>
      </c>
      <c r="N40" s="16"/>
      <c r="O40" s="50"/>
      <c r="P40" s="1"/>
    </row>
    <row r="41" spans="1:16" ht="12.75">
      <c r="A41" s="1"/>
      <c r="B41" s="16"/>
      <c r="C41" s="47">
        <f>_XLL.DPM(C40,$E$12)</f>
        <v>37073</v>
      </c>
      <c r="D41" s="17"/>
      <c r="E41" s="48">
        <f>_XLL.TSTEPGTURNRENTGROW($C41,$E$12,$E$14,$E$15,$E$19:$G$21,$D$19:$D$21,$E$18:$G$18,$E$23:$G$23,$E$24:$G$24,$K$18:$K$20,$L$18:$L$20,$K$22:$M$22,$K$23:$M$23,$K$24,E$35,$K$12,$K$13:$N$13,$K$14)</f>
        <v>1.280087711967803</v>
      </c>
      <c r="F41" s="51"/>
      <c r="G41" s="48">
        <f>_XLL.TSTEPGTURNRENTGROW($C41,$E$12,$E$14,$E$15,$E$19:$G$21,$D$19:$D$21,$E$18:$G$18,$E$23:$G$23,$E$24:$G$24,$K$18:$K$20,$L$18:$L$20,$K$22:$M$22,$K$23:$M$23,$K$24,G$35,$K$12,$K$13:$N$13,$K$14)</f>
        <v>52.499999999999886</v>
      </c>
      <c r="H41" s="49">
        <f>_XLL.SAFE(E41/G41,0)</f>
        <v>0.02438262308510106</v>
      </c>
      <c r="I41" s="44"/>
      <c r="J41" s="48">
        <f>_XLL.TSTEPGTURNRENTGROWR($C41,$E$12,$E$14,$E$15,$E$19:$G$21,$D$19:$D$21,$E$18:$G$18,$E$23:$G$23,$E$24:$G$24,$K$18:$K$20,$L$18:$L$20,$K$22:$M$22,$K$23:$M$23,$K$24,$M$30,$K$31,$K$30,J$35,$K$12,$K$13:$N$13,$K$14)</f>
        <v>1.280087711967803</v>
      </c>
      <c r="K41" s="51"/>
      <c r="L41" s="48">
        <f>_XLL.TSTEPGTURNRENTGROWR($C41,$E$12,$E$14,$E$15,$E$19:$G$21,$D$19:$D$21,$E$18:$G$18,$E$23:$G$23,$E$24:$G$24,$K$18:$K$20,$L$18:$L$20,$K$22:$M$22,$K$23:$M$23,$K$24,$M$30,$K$31,$K$30,L$35,$K$12,$K$13:$N$13,$K$14)</f>
        <v>52.499999999999886</v>
      </c>
      <c r="M41" s="49">
        <f>_XLL.SAFE(J41/L41,0)</f>
        <v>0.02438262308510106</v>
      </c>
      <c r="N41" s="16"/>
      <c r="O41" s="50"/>
      <c r="P41" s="1"/>
    </row>
    <row r="42" spans="1:16" ht="12.75">
      <c r="A42" s="1"/>
      <c r="B42" s="16"/>
      <c r="C42" s="47">
        <f>_XLL.DPM(C41,$E$12)</f>
        <v>37257</v>
      </c>
      <c r="D42" s="17"/>
      <c r="E42" s="48">
        <f>_XLL.TSTEPGTURNRENTGROW($C42,$E$12,$E$14,$E$15,$E$19:$G$21,$D$19:$D$21,$E$18:$G$18,$E$23:$G$23,$E$24:$G$24,$K$18:$K$20,$L$18:$L$20,$K$22:$M$22,$K$23:$M$23,$K$24,E$35,$K$12,$K$13:$N$13,$K$14)</f>
        <v>4.134375</v>
      </c>
      <c r="F42" s="51"/>
      <c r="G42" s="48">
        <f>_XLL.TSTEPGTURNRENTGROW($C42,$E$12,$E$14,$E$15,$E$19:$G$21,$D$19:$D$21,$E$18:$G$18,$E$23:$G$23,$E$24:$G$24,$K$18:$K$20,$L$18:$L$20,$K$22:$M$22,$K$23:$M$23,$K$24,G$35,$K$12,$K$13:$N$13,$K$14)</f>
        <v>110.25</v>
      </c>
      <c r="H42" s="49">
        <f>_XLL.SAFE(E42/G42,0)</f>
        <v>0.037500000000000006</v>
      </c>
      <c r="I42" s="44"/>
      <c r="J42" s="48">
        <f>_XLL.TSTEPGTURNRENTGROWR($C42,$E$12,$E$14,$E$15,$E$19:$G$21,$D$19:$D$21,$E$18:$G$18,$E$23:$G$23,$E$24:$G$24,$K$18:$K$20,$L$18:$L$20,$K$22:$M$22,$K$23:$M$23,$K$24,$M$30,$K$31,$K$30,J$35,$K$12,$K$13:$N$13,$K$14)</f>
        <v>4.134375</v>
      </c>
      <c r="K42" s="51"/>
      <c r="L42" s="48">
        <f>_XLL.TSTEPGTURNRENTGROWR($C42,$E$12,$E$14,$E$15,$E$19:$G$21,$D$19:$D$21,$E$18:$G$18,$E$23:$G$23,$E$24:$G$24,$K$18:$K$20,$L$18:$L$20,$K$22:$M$22,$K$23:$M$23,$K$24,$M$30,$K$31,$K$30,L$35,$K$12,$K$13:$N$13,$K$14)</f>
        <v>110.25</v>
      </c>
      <c r="M42" s="49">
        <f>_XLL.SAFE(J42/L42,0)</f>
        <v>0.037500000000000006</v>
      </c>
      <c r="N42" s="16"/>
      <c r="O42" s="50"/>
      <c r="P42" s="1"/>
    </row>
    <row r="43" spans="1:16" ht="12.75">
      <c r="A43" s="1"/>
      <c r="B43" s="16"/>
      <c r="C43" s="47">
        <f>_XLL.DPM(C42,$E$12)</f>
        <v>37438</v>
      </c>
      <c r="D43" s="17"/>
      <c r="E43" s="48">
        <f>_XLL.TSTEPGTURNRENTGROW($C43,$E$12,$E$14,$E$15,$E$19:$G$21,$D$19:$D$21,$E$18:$G$18,$E$23:$G$23,$E$24:$G$24,$K$18:$K$20,$L$18:$L$20,$K$22:$M$22,$K$23:$M$23,$K$24,E$35,$K$12,$K$13:$N$13,$K$14)</f>
        <v>4.100342097566193</v>
      </c>
      <c r="F43" s="51"/>
      <c r="G43" s="48">
        <f>_XLL.TSTEPGTURNRENTGROW($C43,$E$12,$E$14,$E$15,$E$19:$G$21,$D$19:$D$21,$E$18:$G$18,$E$23:$G$23,$E$24:$G$24,$K$18:$K$20,$L$18:$L$20,$K$22:$M$22,$K$23:$M$23,$K$24,G$35,$K$12,$K$13:$N$13,$K$14)</f>
        <v>110.25000000000023</v>
      </c>
      <c r="H43" s="49">
        <f>_XLL.SAFE(E43/G43,0)</f>
        <v>0.037191311542550426</v>
      </c>
      <c r="I43" s="44"/>
      <c r="J43" s="48">
        <f>_XLL.TSTEPGTURNRENTGROWR($C43,$E$12,$E$14,$E$15,$E$19:$G$21,$D$19:$D$21,$E$18:$G$18,$E$23:$G$23,$E$24:$G$24,$K$18:$K$20,$L$18:$L$20,$K$22:$M$22,$K$23:$M$23,$K$24,$M$30,$K$31,$K$30,J$35,$K$12,$K$13:$N$13,$K$14)</f>
        <v>4.100342097566193</v>
      </c>
      <c r="K43" s="51"/>
      <c r="L43" s="48">
        <f>_XLL.TSTEPGTURNRENTGROWR($C43,$E$12,$E$14,$E$15,$E$19:$G$21,$D$19:$D$21,$E$18:$G$18,$E$23:$G$23,$E$24:$G$24,$K$18:$K$20,$L$18:$L$20,$K$22:$M$22,$K$23:$M$23,$K$24,$M$30,$K$31,$K$30,L$35,$K$12,$K$13:$N$13,$K$14)</f>
        <v>110.25000000000023</v>
      </c>
      <c r="M43" s="49">
        <f>_XLL.SAFE(J43/L43,0)</f>
        <v>0.037191311542550426</v>
      </c>
      <c r="N43" s="16"/>
      <c r="O43" s="50"/>
      <c r="P43" s="1"/>
    </row>
    <row r="44" spans="1:16" ht="12.75">
      <c r="A44" s="1"/>
      <c r="B44" s="16"/>
      <c r="C44" s="47">
        <f>_XLL.DPM(C43,$E$12)</f>
        <v>37622</v>
      </c>
      <c r="D44" s="17"/>
      <c r="E44" s="48">
        <f>_XLL.TSTEPGTURNRENTGROW($C44,$E$12,$E$14,$E$15,$E$19:$G$21,$D$19:$D$21,$E$18:$G$18,$E$23:$G$23,$E$24:$G$24,$K$18:$K$20,$L$18:$L$20,$K$22:$M$22,$K$23:$M$23,$K$24,E$35,$K$12,$K$13:$N$13,$K$14)</f>
        <v>4.341093750000001</v>
      </c>
      <c r="F44" s="51"/>
      <c r="G44" s="48">
        <f>_XLL.TSTEPGTURNRENTGROW($C44,$E$12,$E$14,$E$15,$E$19:$G$21,$D$19:$D$21,$E$18:$G$18,$E$23:$G$23,$E$24:$G$24,$K$18:$K$20,$L$18:$L$20,$K$22:$M$22,$K$23:$M$23,$K$24,G$35,$K$12,$K$13:$N$13,$K$14)</f>
        <v>115.76250000000005</v>
      </c>
      <c r="H44" s="49">
        <f>_XLL.SAFE(E44/G44,0)</f>
        <v>0.03749999999999999</v>
      </c>
      <c r="I44" s="44"/>
      <c r="J44" s="48">
        <f>_XLL.TSTEPGTURNRENTGROWR($C44,$E$12,$E$14,$E$15,$E$19:$G$21,$D$19:$D$21,$E$18:$G$18,$E$23:$G$23,$E$24:$G$24,$K$18:$K$20,$L$18:$L$20,$K$22:$M$22,$K$23:$M$23,$K$24,$M$30,$K$31,$K$30,J$35,$K$12,$K$13:$N$13,$K$14)</f>
        <v>4.341093750000001</v>
      </c>
      <c r="K44" s="51"/>
      <c r="L44" s="48">
        <f>_XLL.TSTEPGTURNRENTGROWR($C44,$E$12,$E$14,$E$15,$E$19:$G$21,$D$19:$D$21,$E$18:$G$18,$E$23:$G$23,$E$24:$G$24,$K$18:$K$20,$L$18:$L$20,$K$22:$M$22,$K$23:$M$23,$K$24,$M$30,$K$31,$K$30,L$35,$K$12,$K$13:$N$13,$K$14)</f>
        <v>115.76250000000005</v>
      </c>
      <c r="M44" s="49">
        <f>_XLL.SAFE(J44/L44,0)</f>
        <v>0.03749999999999999</v>
      </c>
      <c r="N44" s="16"/>
      <c r="O44" s="50"/>
      <c r="P44" s="1"/>
    </row>
    <row r="45" spans="1:16" ht="12.75">
      <c r="A45" s="1"/>
      <c r="B45" s="16"/>
      <c r="C45" s="47">
        <f>_XLL.DPM(C44,$E$12)</f>
        <v>37803</v>
      </c>
      <c r="D45" s="17"/>
      <c r="E45" s="48">
        <f>_XLL.TSTEPGTURNRENTGROW($C45,$E$12,$E$14,$E$15,$E$19:$G$21,$D$19:$D$21,$E$18:$G$18,$E$23:$G$23,$E$24:$G$24,$K$18:$K$20,$L$18:$L$20,$K$22:$M$22,$K$23:$M$23,$K$24,E$35,$K$12,$K$13:$N$13,$K$14)</f>
        <v>4.305359202444503</v>
      </c>
      <c r="F45" s="51"/>
      <c r="G45" s="48">
        <f>_XLL.TSTEPGTURNRENTGROW($C45,$E$12,$E$14,$E$15,$E$19:$G$21,$D$19:$D$21,$E$18:$G$18,$E$23:$G$23,$E$24:$G$24,$K$18:$K$20,$L$18:$L$20,$K$22:$M$22,$K$23:$M$23,$K$24,G$35,$K$12,$K$13:$N$13,$K$14)</f>
        <v>115.76250000000016</v>
      </c>
      <c r="H45" s="49">
        <f>_XLL.SAFE(E45/G45,0)</f>
        <v>0.037191311542550454</v>
      </c>
      <c r="I45" s="44"/>
      <c r="J45" s="48">
        <f>_XLL.TSTEPGTURNRENTGROWR($C45,$E$12,$E$14,$E$15,$E$19:$G$21,$D$19:$D$21,$E$18:$G$18,$E$23:$G$23,$E$24:$G$24,$K$18:$K$20,$L$18:$L$20,$K$22:$M$22,$K$23:$M$23,$K$24,$M$30,$K$31,$K$30,J$35,$K$12,$K$13:$N$13,$K$14)</f>
        <v>4.305359202444503</v>
      </c>
      <c r="K45" s="51"/>
      <c r="L45" s="48">
        <f>_XLL.TSTEPGTURNRENTGROWR($C45,$E$12,$E$14,$E$15,$E$19:$G$21,$D$19:$D$21,$E$18:$G$18,$E$23:$G$23,$E$24:$G$24,$K$18:$K$20,$L$18:$L$20,$K$22:$M$22,$K$23:$M$23,$K$24,$M$30,$K$31,$K$30,L$35,$K$12,$K$13:$N$13,$K$14)</f>
        <v>115.76250000000016</v>
      </c>
      <c r="M45" s="49">
        <f>_XLL.SAFE(J45/L45,0)</f>
        <v>0.037191311542550454</v>
      </c>
      <c r="N45" s="16"/>
      <c r="O45" s="50"/>
      <c r="P45" s="1"/>
    </row>
    <row r="46" spans="1:16" ht="12.75">
      <c r="A46" s="1"/>
      <c r="B46" s="16"/>
      <c r="C46" s="47">
        <f>_XLL.DPM(C45,$E$12)</f>
        <v>37987</v>
      </c>
      <c r="D46" s="17"/>
      <c r="E46" s="48">
        <f>_XLL.TSTEPGTURNRENTGROW($C46,$E$12,$E$14,$E$15,$E$19:$G$21,$D$19:$D$21,$E$18:$G$18,$E$23:$G$23,$E$24:$G$24,$K$18:$K$20,$L$18:$L$20,$K$22:$M$22,$K$23:$M$23,$K$24,E$35,$K$12,$K$13:$N$13,$K$14)</f>
        <v>7.5969140625000025</v>
      </c>
      <c r="F46" s="51"/>
      <c r="G46" s="48">
        <f>_XLL.TSTEPGTURNRENTGROW($C46,$E$12,$E$14,$E$15,$E$19:$G$21,$D$19:$D$21,$E$18:$G$18,$E$23:$G$23,$E$24:$G$24,$K$18:$K$20,$L$18:$L$20,$K$22:$M$22,$K$23:$M$23,$K$24,G$35,$K$12,$K$13:$N$13,$K$14)</f>
        <v>182.3259375</v>
      </c>
      <c r="H46" s="49">
        <f>_XLL.SAFE(E46/G46,0)</f>
        <v>0.04166666666666668</v>
      </c>
      <c r="I46" s="44"/>
      <c r="J46" s="48">
        <f>_XLL.TSTEPGTURNRENTGROWR($C46,$E$12,$E$14,$E$15,$E$19:$G$21,$D$19:$D$21,$E$18:$G$18,$E$23:$G$23,$E$24:$G$24,$K$18:$K$20,$L$18:$L$20,$K$22:$M$22,$K$23:$M$23,$K$24,$M$30,$K$31,$K$30,J$35,$K$12,$K$13:$N$13,$K$14)</f>
        <v>7.5969140625000025</v>
      </c>
      <c r="K46" s="51"/>
      <c r="L46" s="48">
        <f>_XLL.TSTEPGTURNRENTGROWR($C46,$E$12,$E$14,$E$15,$E$19:$G$21,$D$19:$D$21,$E$18:$G$18,$E$23:$G$23,$E$24:$G$24,$K$18:$K$20,$L$18:$L$20,$K$22:$M$22,$K$23:$M$23,$K$24,$M$30,$K$31,$K$30,L$35,$K$12,$K$13:$N$13,$K$14)</f>
        <v>182.3259375</v>
      </c>
      <c r="M46" s="49">
        <f>_XLL.SAFE(J46/L46,0)</f>
        <v>0.04166666666666668</v>
      </c>
      <c r="N46" s="16"/>
      <c r="O46" s="50"/>
      <c r="P46" s="1"/>
    </row>
    <row r="47" spans="1:16" ht="12.75">
      <c r="A47" s="1"/>
      <c r="B47" s="16"/>
      <c r="C47" s="47">
        <f>_XLL.DPM(C46,$E$12)</f>
        <v>38169</v>
      </c>
      <c r="D47" s="17"/>
      <c r="E47" s="48">
        <f>_XLL.TSTEPGTURNRENTGROW($C47,$E$12,$E$14,$E$15,$E$19:$G$21,$D$19:$D$21,$E$18:$G$18,$E$23:$G$23,$E$24:$G$24,$K$18:$K$20,$L$18:$L$20,$K$22:$M$22,$K$23:$M$23,$K$24,E$35,$K$12,$K$13:$N$13,$K$14)</f>
        <v>7.559392787566729</v>
      </c>
      <c r="F47" s="51"/>
      <c r="G47" s="48">
        <f>_XLL.TSTEPGTURNRENTGROW($C47,$E$12,$E$14,$E$15,$E$19:$G$21,$D$19:$D$21,$E$18:$G$18,$E$23:$G$23,$E$24:$G$24,$K$18:$K$20,$L$18:$L$20,$K$22:$M$22,$K$23:$M$23,$K$24,G$35,$K$12,$K$13:$N$13,$K$14)</f>
        <v>182.32593750000024</v>
      </c>
      <c r="H47" s="49">
        <f>_XLL.SAFE(E47/G47,0)</f>
        <v>0.04146087436170029</v>
      </c>
      <c r="I47" s="44"/>
      <c r="J47" s="48">
        <f>_XLL.TSTEPGTURNRENTGROWR($C47,$E$12,$E$14,$E$15,$E$19:$G$21,$D$19:$D$21,$E$18:$G$18,$E$23:$G$23,$E$24:$G$24,$K$18:$K$20,$L$18:$L$20,$K$22:$M$22,$K$23:$M$23,$K$24,$M$30,$K$31,$K$30,J$35,$K$12,$K$13:$N$13,$K$14)</f>
        <v>7.559392787566729</v>
      </c>
      <c r="K47" s="51"/>
      <c r="L47" s="48">
        <f>_XLL.TSTEPGTURNRENTGROWR($C47,$E$12,$E$14,$E$15,$E$19:$G$21,$D$19:$D$21,$E$18:$G$18,$E$23:$G$23,$E$24:$G$24,$K$18:$K$20,$L$18:$L$20,$K$22:$M$22,$K$23:$M$23,$K$24,$M$30,$K$31,$K$30,L$35,$K$12,$K$13:$N$13,$K$14)</f>
        <v>182.32593750000024</v>
      </c>
      <c r="M47" s="49">
        <f>_XLL.SAFE(J47/L47,0)</f>
        <v>0.04146087436170029</v>
      </c>
      <c r="N47" s="16"/>
      <c r="O47" s="50"/>
      <c r="P47" s="1"/>
    </row>
    <row r="48" spans="1:16" ht="12.75">
      <c r="A48" s="1"/>
      <c r="B48" s="16"/>
      <c r="C48" s="47">
        <f>_XLL.DPM(C47,$E$12)</f>
        <v>38353</v>
      </c>
      <c r="D48" s="17"/>
      <c r="E48" s="48">
        <f>_XLL.TSTEPGTURNRENTGROW($C48,$E$12,$E$14,$E$15,$E$19:$G$21,$D$19:$D$21,$E$18:$G$18,$E$23:$G$23,$E$24:$G$24,$K$18:$K$20,$L$18:$L$20,$K$22:$M$22,$K$23:$M$23,$K$24,E$35,$K$12,$K$13:$N$13,$K$14)</f>
        <v>0</v>
      </c>
      <c r="F48" s="42"/>
      <c r="G48" s="48">
        <f>_XLL.TSTEPGTURNRENTGROW($C48,$E$12,$E$14,$E$15,$E$19:$G$21,$D$19:$D$21,$E$18:$G$18,$E$23:$G$23,$E$24:$G$24,$K$18:$K$20,$L$18:$L$20,$K$22:$M$22,$K$23:$M$23,$K$24,G$35,$K$12,$K$13:$N$13,$K$14)</f>
        <v>0</v>
      </c>
      <c r="H48" s="49">
        <f>_XLL.SAFE(E48/G48,0)</f>
        <v>0</v>
      </c>
      <c r="I48" s="44"/>
      <c r="J48" s="48">
        <f>_XLL.TSTEPGTURNRENTGROWR($C48,$E$12,$E$14,$E$15,$E$19:$G$21,$D$19:$D$21,$E$18:$G$18,$E$23:$G$23,$E$24:$G$24,$K$18:$K$20,$L$18:$L$20,$K$22:$M$22,$K$23:$M$23,$K$24,$M$30,$K$31,$K$30,J$35,$K$12,$K$13:$N$13,$K$14)</f>
        <v>0</v>
      </c>
      <c r="K48" s="42"/>
      <c r="L48" s="48">
        <f>_XLL.TSTEPGTURNRENTGROWR($C48,$E$12,$E$14,$E$15,$E$19:$G$21,$D$19:$D$21,$E$18:$G$18,$E$23:$G$23,$E$24:$G$24,$K$18:$K$20,$L$18:$L$20,$K$22:$M$22,$K$23:$M$23,$K$24,$M$30,$K$31,$K$30,L$35,$K$12,$K$13:$N$13,$K$14)</f>
        <v>0</v>
      </c>
      <c r="M48" s="49">
        <f>_XLL.SAFE(J48/L48,0)</f>
        <v>0</v>
      </c>
      <c r="N48" s="16"/>
      <c r="O48" s="50"/>
      <c r="P48" s="1"/>
    </row>
    <row r="49" spans="1:16" ht="12.75">
      <c r="A49" s="1"/>
      <c r="B49" s="16"/>
      <c r="C49" s="47">
        <f>_XLL.DPM(C48,$E$12)</f>
        <v>38534</v>
      </c>
      <c r="D49" s="17"/>
      <c r="E49" s="48">
        <f>_XLL.TSTEPGTURNRENTGROW($C49,$E$12,$E$14,$E$15,$E$19:$G$21,$D$19:$D$21,$E$18:$G$18,$E$23:$G$23,$E$24:$G$24,$K$18:$K$20,$L$18:$L$20,$K$22:$M$22,$K$23:$M$23,$K$24,E$35,$K$12,$K$13:$N$13,$K$14)</f>
        <v>0</v>
      </c>
      <c r="F49" s="42"/>
      <c r="G49" s="48">
        <f>_XLL.TSTEPGTURNRENTGROW($C49,$E$12,$E$14,$E$15,$E$19:$G$21,$D$19:$D$21,$E$18:$G$18,$E$23:$G$23,$E$24:$G$24,$K$18:$K$20,$L$18:$L$20,$K$22:$M$22,$K$23:$M$23,$K$24,G$35,$K$12,$K$13:$N$13,$K$14)</f>
        <v>0</v>
      </c>
      <c r="H49" s="49">
        <f>_XLL.SAFE(E49/G49,0)</f>
        <v>0</v>
      </c>
      <c r="I49" s="52">
        <f>_XLL.SAFE(E49/G49,0)</f>
        <v>0</v>
      </c>
      <c r="J49" s="48">
        <f>_XLL.TSTEPGTURNRENTGROWR($C49,$E$12,$E$14,$E$15,$E$19:$G$21,$D$19:$D$21,$E$18:$G$18,$E$23:$G$23,$E$24:$G$24,$K$18:$K$20,$L$18:$L$20,$K$22:$M$22,$K$23:$M$23,$K$24,$M$30,$K$31,$K$30,J$35,$K$12,$K$13:$N$13,$K$14)</f>
        <v>0</v>
      </c>
      <c r="K49" s="42"/>
      <c r="L49" s="48">
        <f>_XLL.TSTEPGTURNRENTGROWR($C49,$E$12,$E$14,$E$15,$E$19:$G$21,$D$19:$D$21,$E$18:$G$18,$E$23:$G$23,$E$24:$G$24,$K$18:$K$20,$L$18:$L$20,$K$22:$M$22,$K$23:$M$23,$K$24,$M$30,$K$31,$K$30,L$35,$K$12,$K$13:$N$13,$K$14)</f>
        <v>0</v>
      </c>
      <c r="M49" s="49">
        <f>_XLL.SAFE(J49/L49,0)</f>
        <v>0</v>
      </c>
      <c r="N49" s="16"/>
      <c r="O49" s="50"/>
      <c r="P49" s="1"/>
    </row>
    <row r="50" spans="1:16" ht="12.75">
      <c r="A50" s="1"/>
      <c r="B50" s="16"/>
      <c r="C50" s="47">
        <f>_XLL.DPM(C49,$E$12)</f>
        <v>38718</v>
      </c>
      <c r="D50" s="17"/>
      <c r="E50" s="48">
        <f>_XLL.TSTEPGTURNRENTGROW($C50,$E$12,$E$14,$E$15,$E$19:$G$21,$D$19:$D$21,$E$18:$G$18,$E$23:$G$23,$E$24:$G$24,$K$18:$K$20,$L$18:$L$20,$K$22:$M$22,$K$23:$M$23,$K$24,E$35,$K$12,$K$13:$N$13,$K$14)</f>
        <v>0</v>
      </c>
      <c r="F50" s="42"/>
      <c r="G50" s="48">
        <f>_XLL.TSTEPGTURNRENTGROW($C50,$E$12,$E$14,$E$15,$E$19:$G$21,$D$19:$D$21,$E$18:$G$18,$E$23:$G$23,$E$24:$G$24,$K$18:$K$20,$L$18:$L$20,$K$22:$M$22,$K$23:$M$23,$K$24,G$35,$K$12,$K$13:$N$13,$K$14)</f>
        <v>0</v>
      </c>
      <c r="H50" s="49">
        <f>_XLL.SAFE(E50/G50,0)</f>
        <v>0</v>
      </c>
      <c r="I50" s="52">
        <f>_XLL.SAFE(E50/G50,0)</f>
        <v>0</v>
      </c>
      <c r="J50" s="48">
        <f>_XLL.TSTEPGTURNRENTGROWR($C50,$E$12,$E$14,$E$15,$E$19:$G$21,$D$19:$D$21,$E$18:$G$18,$E$23:$G$23,$E$24:$G$24,$K$18:$K$20,$L$18:$L$20,$K$22:$M$22,$K$23:$M$23,$K$24,$M$30,$K$31,$K$30,J$35,$K$12,$K$13:$N$13,$K$14)</f>
        <v>0</v>
      </c>
      <c r="K50" s="42"/>
      <c r="L50" s="48">
        <f>_XLL.TSTEPGTURNRENTGROWR($C50,$E$12,$E$14,$E$15,$E$19:$G$21,$D$19:$D$21,$E$18:$G$18,$E$23:$G$23,$E$24:$G$24,$K$18:$K$20,$L$18:$L$20,$K$22:$M$22,$K$23:$M$23,$K$24,$M$30,$K$31,$K$30,L$35,$K$12,$K$13:$N$13,$K$14)</f>
        <v>0</v>
      </c>
      <c r="M50" s="49">
        <f>_XLL.SAFE(J50/L50,0)</f>
        <v>0</v>
      </c>
      <c r="N50" s="16"/>
      <c r="O50" s="50"/>
      <c r="P50" s="1"/>
    </row>
    <row r="51" spans="1:16" ht="12.75">
      <c r="A51" s="1"/>
      <c r="B51" s="16"/>
      <c r="C51" s="47">
        <f>_XLL.DPM(C50,$E$12)</f>
        <v>38899</v>
      </c>
      <c r="D51" s="17"/>
      <c r="E51" s="48">
        <f>_XLL.TSTEPGTURNRENTGROW($C51,$E$12,$E$14,$E$15,$E$19:$G$21,$D$19:$D$21,$E$18:$G$18,$E$23:$G$23,$E$24:$G$24,$K$18:$K$20,$L$18:$L$20,$K$22:$M$22,$K$23:$M$23,$K$24,E$35,$K$12,$K$13:$N$13,$K$14)</f>
        <v>0</v>
      </c>
      <c r="F51" s="42"/>
      <c r="G51" s="48">
        <f>_XLL.TSTEPGTURNRENTGROW($C51,$E$12,$E$14,$E$15,$E$19:$G$21,$D$19:$D$21,$E$18:$G$18,$E$23:$G$23,$E$24:$G$24,$K$18:$K$20,$L$18:$L$20,$K$22:$M$22,$K$23:$M$23,$K$24,G$35,$K$12,$K$13:$N$13,$K$14)</f>
        <v>0</v>
      </c>
      <c r="H51" s="49">
        <f>_XLL.SAFE(E51/G51,0)</f>
        <v>0</v>
      </c>
      <c r="I51" s="52">
        <f>_XLL.SAFE(E51/G51,0)</f>
        <v>0</v>
      </c>
      <c r="J51" s="48">
        <f>_XLL.TSTEPGTURNRENTGROWR($C51,$E$12,$E$14,$E$15,$E$19:$G$21,$D$19:$D$21,$E$18:$G$18,$E$23:$G$23,$E$24:$G$24,$K$18:$K$20,$L$18:$L$20,$K$22:$M$22,$K$23:$M$23,$K$24,$M$30,$K$31,$K$30,J$35,$K$12,$K$13:$N$13,$K$14)</f>
        <v>0</v>
      </c>
      <c r="K51" s="42"/>
      <c r="L51" s="48">
        <f>_XLL.TSTEPGTURNRENTGROWR($C51,$E$12,$E$14,$E$15,$E$19:$G$21,$D$19:$D$21,$E$18:$G$18,$E$23:$G$23,$E$24:$G$24,$K$18:$K$20,$L$18:$L$20,$K$22:$M$22,$K$23:$M$23,$K$24,$M$30,$K$31,$K$30,L$35,$K$12,$K$13:$N$13,$K$14)</f>
        <v>0</v>
      </c>
      <c r="M51" s="49">
        <f>_XLL.SAFE(J51/L51,0)</f>
        <v>0</v>
      </c>
      <c r="N51" s="16"/>
      <c r="O51" s="50"/>
      <c r="P51" s="1"/>
    </row>
    <row r="52" spans="1:16" ht="12.75">
      <c r="A52" s="1"/>
      <c r="B52" s="16"/>
      <c r="C52" s="47">
        <f>_XLL.DPM(C51,$E$12)</f>
        <v>39083</v>
      </c>
      <c r="D52" s="17"/>
      <c r="E52" s="48">
        <f>_XLL.TSTEPGTURNRENTGROW($C52,$E$12,$E$14,$E$15,$E$19:$G$21,$D$19:$D$21,$E$18:$G$18,$E$23:$G$23,$E$24:$G$24,$K$18:$K$20,$L$18:$L$20,$K$22:$M$22,$K$23:$M$23,$K$24,E$35,$K$12,$K$13:$N$13,$K$14)</f>
        <v>0</v>
      </c>
      <c r="F52" s="42"/>
      <c r="G52" s="48">
        <f>_XLL.TSTEPGTURNRENTGROW($C52,$E$12,$E$14,$E$15,$E$19:$G$21,$D$19:$D$21,$E$18:$G$18,$E$23:$G$23,$E$24:$G$24,$K$18:$K$20,$L$18:$L$20,$K$22:$M$22,$K$23:$M$23,$K$24,G$35,$K$12,$K$13:$N$13,$K$14)</f>
        <v>0</v>
      </c>
      <c r="H52" s="49">
        <f>_XLL.SAFE(E52/G52,0)</f>
        <v>0</v>
      </c>
      <c r="I52" s="52">
        <f>_XLL.SAFE(E52/G52,0)</f>
        <v>0</v>
      </c>
      <c r="J52" s="48">
        <f>_XLL.TSTEPGTURNRENTGROWR($C52,$E$12,$E$14,$E$15,$E$19:$G$21,$D$19:$D$21,$E$18:$G$18,$E$23:$G$23,$E$24:$G$24,$K$18:$K$20,$L$18:$L$20,$K$22:$M$22,$K$23:$M$23,$K$24,$M$30,$K$31,$K$30,J$35,$K$12,$K$13:$N$13,$K$14)</f>
        <v>8.794377641601566</v>
      </c>
      <c r="K52" s="42"/>
      <c r="L52" s="48">
        <f>_XLL.TSTEPGTURNRENTGROWR($C52,$E$12,$E$14,$E$15,$E$19:$G$21,$D$19:$D$21,$E$18:$G$18,$E$23:$G$23,$E$24:$G$24,$K$18:$K$20,$L$18:$L$20,$K$22:$M$22,$K$23:$M$23,$K$24,$M$30,$K$31,$K$30,L$35,$K$12,$K$13:$N$13,$K$14)</f>
        <v>211.06506339843736</v>
      </c>
      <c r="M52" s="49">
        <f>_XLL.SAFE(J52/L52,0)</f>
        <v>0.041666666666666706</v>
      </c>
      <c r="N52" s="16"/>
      <c r="O52" s="50"/>
      <c r="P52" s="1"/>
    </row>
    <row r="53" spans="1:16" ht="12.75">
      <c r="A53" s="1"/>
      <c r="B53" s="16"/>
      <c r="C53" s="47">
        <f>_XLL.DPM(C52,$E$12)</f>
        <v>39264</v>
      </c>
      <c r="D53" s="17"/>
      <c r="E53" s="48">
        <f>_XLL.TSTEPGTURNRENTGROW($C53,$E$12,$E$14,$E$15,$E$19:$G$21,$D$19:$D$21,$E$18:$G$18,$E$23:$G$23,$E$24:$G$24,$K$18:$K$20,$L$18:$L$20,$K$22:$M$22,$K$23:$M$23,$K$24,E$35,$K$12,$K$13:$N$13,$K$14)</f>
        <v>0</v>
      </c>
      <c r="F53" s="42"/>
      <c r="G53" s="48">
        <f>_XLL.TSTEPGTURNRENTGROW($C53,$E$12,$E$14,$E$15,$E$19:$G$21,$D$19:$D$21,$E$18:$G$18,$E$23:$G$23,$E$24:$G$24,$K$18:$K$20,$L$18:$L$20,$K$22:$M$22,$K$23:$M$23,$K$24,G$35,$K$12,$K$13:$N$13,$K$14)</f>
        <v>0</v>
      </c>
      <c r="H53" s="49">
        <f>_XLL.SAFE(E53/G53,0)</f>
        <v>0</v>
      </c>
      <c r="I53" s="52">
        <f>_XLL.SAFE(E53/G53,0)</f>
        <v>0</v>
      </c>
      <c r="J53" s="48">
        <f>_XLL.TSTEPGTURNRENTGROWR($C53,$E$12,$E$14,$E$15,$E$19:$G$21,$D$19:$D$21,$E$18:$G$18,$E$23:$G$23,$E$24:$G$24,$K$18:$K$20,$L$18:$L$20,$K$22:$M$22,$K$23:$M$23,$K$24,$M$30,$K$31,$K$30,J$35,$K$12,$K$13:$N$13,$K$14)</f>
        <v>8.750942075706936</v>
      </c>
      <c r="K53" s="42"/>
      <c r="L53" s="48">
        <f>_XLL.TSTEPGTURNRENTGROWR($C53,$E$12,$E$14,$E$15,$E$19:$G$21,$D$19:$D$21,$E$18:$G$18,$E$23:$G$23,$E$24:$G$24,$K$18:$K$20,$L$18:$L$20,$K$22:$M$22,$K$23:$M$23,$K$24,$M$30,$K$31,$K$30,L$35,$K$12,$K$13:$N$13,$K$14)</f>
        <v>211.06506339843781</v>
      </c>
      <c r="M53" s="49">
        <f>_XLL.SAFE(J53/L53,0)</f>
        <v>0.04146087436170029</v>
      </c>
      <c r="N53" s="16"/>
      <c r="O53" s="50"/>
      <c r="P53" s="1"/>
    </row>
    <row r="54" spans="1:16" ht="12.75">
      <c r="A54" s="1"/>
      <c r="B54" s="16"/>
      <c r="C54" s="47">
        <f>_XLL.DPM(C53,$E$12)</f>
        <v>39448</v>
      </c>
      <c r="D54" s="17"/>
      <c r="E54" s="48">
        <f>_XLL.TSTEPGTURNRENTGROW($C54,$E$12,$E$14,$E$15,$E$19:$G$21,$D$19:$D$21,$E$18:$G$18,$E$23:$G$23,$E$24:$G$24,$K$18:$K$20,$L$18:$L$20,$K$22:$M$22,$K$23:$M$23,$K$24,E$35,$K$12,$K$13:$N$13,$K$14)</f>
        <v>0</v>
      </c>
      <c r="F54" s="42"/>
      <c r="G54" s="48">
        <f>_XLL.TSTEPGTURNRENTGROW($C54,$E$12,$E$14,$E$15,$E$19:$G$21,$D$19:$D$21,$E$18:$G$18,$E$23:$G$23,$E$24:$G$24,$K$18:$K$20,$L$18:$L$20,$K$22:$M$22,$K$23:$M$23,$K$24,G$35,$K$12,$K$13:$N$13,$K$14)</f>
        <v>0</v>
      </c>
      <c r="H54" s="49">
        <f>_XLL.SAFE(E54/G54,0)</f>
        <v>0</v>
      </c>
      <c r="I54" s="52">
        <f>_XLL.SAFE(E54/G54,0)</f>
        <v>0</v>
      </c>
      <c r="J54" s="48">
        <f>_XLL.TSTEPGTURNRENTGROWR($C54,$E$12,$E$14,$E$15,$E$19:$G$21,$D$19:$D$21,$E$18:$G$18,$E$23:$G$23,$E$24:$G$24,$K$18:$K$20,$L$18:$L$20,$K$22:$M$22,$K$23:$M$23,$K$24,$M$30,$K$31,$K$30,J$35,$K$12,$K$13:$N$13,$K$14)</f>
        <v>9.234096523681645</v>
      </c>
      <c r="K54" s="42"/>
      <c r="L54" s="48">
        <f>_XLL.TSTEPGTURNRENTGROWR($C54,$E$12,$E$14,$E$15,$E$19:$G$21,$D$19:$D$21,$E$18:$G$18,$E$23:$G$23,$E$24:$G$24,$K$18:$K$20,$L$18:$L$20,$K$22:$M$22,$K$23:$M$23,$K$24,$M$30,$K$31,$K$30,L$35,$K$12,$K$13:$N$13,$K$14)</f>
        <v>221.61831656835966</v>
      </c>
      <c r="M54" s="49">
        <f>_XLL.SAFE(J54/L54,0)</f>
        <v>0.04166666666666663</v>
      </c>
      <c r="N54" s="16"/>
      <c r="O54" s="50"/>
      <c r="P54" s="1"/>
    </row>
    <row r="55" spans="1:16" ht="12.75">
      <c r="A55" s="1"/>
      <c r="B55" s="16"/>
      <c r="C55" s="47">
        <f>_XLL.DPM(C54,$E$12)</f>
        <v>39630</v>
      </c>
      <c r="D55" s="17"/>
      <c r="E55" s="48">
        <f>_XLL.TSTEPGTURNRENTGROW($C55,$E$12,$E$14,$E$15,$E$19:$G$21,$D$19:$D$21,$E$18:$G$18,$E$23:$G$23,$E$24:$G$24,$K$18:$K$20,$L$18:$L$20,$K$22:$M$22,$K$23:$M$23,$K$24,E$35,$K$12,$K$13:$N$13,$K$14)</f>
        <v>0</v>
      </c>
      <c r="F55" s="42"/>
      <c r="G55" s="48">
        <f>_XLL.TSTEPGTURNRENTGROW($C55,$E$12,$E$14,$E$15,$E$19:$G$21,$D$19:$D$21,$E$18:$G$18,$E$23:$G$23,$E$24:$G$24,$K$18:$K$20,$L$18:$L$20,$K$22:$M$22,$K$23:$M$23,$K$24,G$35,$K$12,$K$13:$N$13,$K$14)</f>
        <v>0</v>
      </c>
      <c r="H55" s="49">
        <f>_XLL.SAFE(E55/G55,0)</f>
        <v>0</v>
      </c>
      <c r="I55" s="52">
        <f>_XLL.SAFE(E55/G55,0)</f>
        <v>0</v>
      </c>
      <c r="J55" s="48">
        <f>_XLL.TSTEPGTURNRENTGROWR($C55,$E$12,$E$14,$E$15,$E$19:$G$21,$D$19:$D$21,$E$18:$G$18,$E$23:$G$23,$E$24:$G$24,$K$18:$K$20,$L$18:$L$20,$K$22:$M$22,$K$23:$M$23,$K$24,$M$30,$K$31,$K$30,J$35,$K$12,$K$13:$N$13,$K$14)</f>
        <v>9.188489179492285</v>
      </c>
      <c r="K55" s="42"/>
      <c r="L55" s="48">
        <f>_XLL.TSTEPGTURNRENTGROWR($C55,$E$12,$E$14,$E$15,$E$19:$G$21,$D$19:$D$21,$E$18:$G$18,$E$23:$G$23,$E$24:$G$24,$K$18:$K$20,$L$18:$L$20,$K$22:$M$22,$K$23:$M$23,$K$24,$M$30,$K$31,$K$30,L$35,$K$12,$K$13:$N$13,$K$14)</f>
        <v>221.6183165683592</v>
      </c>
      <c r="M55" s="49">
        <f>_XLL.SAFE(J55/L55,0)</f>
        <v>0.04146087436170039</v>
      </c>
      <c r="N55" s="16"/>
      <c r="O55" s="50"/>
      <c r="P55" s="1"/>
    </row>
    <row r="56" spans="1:16" ht="12.75">
      <c r="A56" s="1"/>
      <c r="B56" s="16"/>
      <c r="C56" s="47">
        <f>_XLL.DPM(C55,$E$12)</f>
        <v>39814</v>
      </c>
      <c r="D56" s="17"/>
      <c r="E56" s="48">
        <f>_XLL.TSTEPGTURNRENTGROW($C56,$E$12,$E$14,$E$15,$E$19:$G$21,$D$19:$D$21,$E$18:$G$18,$E$23:$G$23,$E$24:$G$24,$K$18:$K$20,$L$18:$L$20,$K$22:$M$22,$K$23:$M$23,$K$24,E$35,$K$12,$K$13:$N$13,$K$14)</f>
        <v>0</v>
      </c>
      <c r="F56" s="42"/>
      <c r="G56" s="48">
        <f>_XLL.TSTEPGTURNRENTGROW($C56,$E$12,$E$14,$E$15,$E$19:$G$21,$D$19:$D$21,$E$18:$G$18,$E$23:$G$23,$E$24:$G$24,$K$18:$K$20,$L$18:$L$20,$K$22:$M$22,$K$23:$M$23,$K$24,G$35,$K$12,$K$13:$N$13,$K$14)</f>
        <v>0</v>
      </c>
      <c r="H56" s="49">
        <f>_XLL.SAFE(E56/G56,0)</f>
        <v>0</v>
      </c>
      <c r="I56" s="52">
        <f>_XLL.SAFE(E56/G56,0)</f>
        <v>0</v>
      </c>
      <c r="J56" s="48">
        <f>_XLL.TSTEPGTURNRENTGROWR($C56,$E$12,$E$14,$E$15,$E$19:$G$21,$D$19:$D$21,$E$18:$G$18,$E$23:$G$23,$E$24:$G$24,$K$18:$K$20,$L$18:$L$20,$K$22:$M$22,$K$23:$M$23,$K$24,$M$30,$K$31,$K$30,J$35,$K$12,$K$13:$N$13,$K$14)</f>
        <v>9.695801349865727</v>
      </c>
      <c r="K56" s="42"/>
      <c r="L56" s="48">
        <f>_XLL.TSTEPGTURNRENTGROWR($C56,$E$12,$E$14,$E$15,$E$19:$G$21,$D$19:$D$21,$E$18:$G$18,$E$23:$G$23,$E$24:$G$24,$K$18:$K$20,$L$18:$L$20,$K$22:$M$22,$K$23:$M$23,$K$24,$M$30,$K$31,$K$30,L$35,$K$12,$K$13:$N$13,$K$14)</f>
        <v>232.69923239677746</v>
      </c>
      <c r="M56" s="49">
        <f>_XLL.SAFE(J56/L56,0)</f>
        <v>0.041666666666666664</v>
      </c>
      <c r="N56" s="16"/>
      <c r="O56" s="50"/>
      <c r="P56" s="1"/>
    </row>
    <row r="57" spans="1:16" ht="12.75">
      <c r="A57" s="1"/>
      <c r="B57" s="16"/>
      <c r="C57" s="47">
        <f>_XLL.DPM(C56,$E$12)</f>
        <v>39995</v>
      </c>
      <c r="D57" s="17"/>
      <c r="E57" s="48">
        <f>_XLL.TSTEPGTURNRENTGROW($C57,$E$12,$E$14,$E$15,$E$19:$G$21,$D$19:$D$21,$E$18:$G$18,$E$23:$G$23,$E$24:$G$24,$K$18:$K$20,$L$18:$L$20,$K$22:$M$22,$K$23:$M$23,$K$24,E$35,$K$12,$K$13:$N$13,$K$14)</f>
        <v>0</v>
      </c>
      <c r="F57" s="42"/>
      <c r="G57" s="48">
        <f>_XLL.TSTEPGTURNRENTGROW($C57,$E$12,$E$14,$E$15,$E$19:$G$21,$D$19:$D$21,$E$18:$G$18,$E$23:$G$23,$E$24:$G$24,$K$18:$K$20,$L$18:$L$20,$K$22:$M$22,$K$23:$M$23,$K$24,G$35,$K$12,$K$13:$N$13,$K$14)</f>
        <v>0</v>
      </c>
      <c r="H57" s="49">
        <f>_XLL.SAFE(E57/G57,0)</f>
        <v>0</v>
      </c>
      <c r="I57" s="52">
        <f>_XLL.SAFE(E57/G57,0)</f>
        <v>0</v>
      </c>
      <c r="J57" s="48">
        <f>_XLL.TSTEPGTURNRENTGROWR($C57,$E$12,$E$14,$E$15,$E$19:$G$21,$D$19:$D$21,$E$18:$G$18,$E$23:$G$23,$E$24:$G$24,$K$18:$K$20,$L$18:$L$20,$K$22:$M$22,$K$23:$M$23,$K$24,$M$30,$K$31,$K$30,J$35,$K$12,$K$13:$N$13,$K$14)</f>
        <v>9.647913638466898</v>
      </c>
      <c r="K57" s="42"/>
      <c r="L57" s="48">
        <f>_XLL.TSTEPGTURNRENTGROWR($C57,$E$12,$E$14,$E$15,$E$19:$G$21,$D$19:$D$21,$E$18:$G$18,$E$23:$G$23,$E$24:$G$24,$K$18:$K$20,$L$18:$L$20,$K$22:$M$22,$K$23:$M$23,$K$24,$M$30,$K$31,$K$30,L$35,$K$12,$K$13:$N$13,$K$14)</f>
        <v>232.699232396777</v>
      </c>
      <c r="M57" s="49">
        <f>_XLL.SAFE(J57/L57,0)</f>
        <v>0.041460874361700414</v>
      </c>
      <c r="N57" s="16"/>
      <c r="O57" s="50"/>
      <c r="P57" s="1"/>
    </row>
    <row r="58" spans="1:16" ht="12.75">
      <c r="A58" s="1"/>
      <c r="B58" s="16"/>
      <c r="C58" s="47">
        <f>_XLL.DPM(C57,$E$12)</f>
        <v>40179</v>
      </c>
      <c r="D58" s="17"/>
      <c r="E58" s="48">
        <f>_XLL.TSTEPGTURNRENTGROW($C58,$E$12,$E$14,$E$15,$E$19:$G$21,$D$19:$D$21,$E$18:$G$18,$E$23:$G$23,$E$24:$G$24,$K$18:$K$20,$L$18:$L$20,$K$22:$M$22,$K$23:$M$23,$K$24,E$35,$K$12,$K$13:$N$13,$K$14)</f>
        <v>0</v>
      </c>
      <c r="F58" s="42"/>
      <c r="G58" s="48">
        <f>_XLL.TSTEPGTURNRENTGROW($C58,$E$12,$E$14,$E$15,$E$19:$G$21,$D$19:$D$21,$E$18:$G$18,$E$23:$G$23,$E$24:$G$24,$K$18:$K$20,$L$18:$L$20,$K$22:$M$22,$K$23:$M$23,$K$24,G$35,$K$12,$K$13:$N$13,$K$14)</f>
        <v>0</v>
      </c>
      <c r="H58" s="49">
        <f>_XLL.SAFE(E58/G58,0)</f>
        <v>0</v>
      </c>
      <c r="I58" s="52">
        <f>_XLL.SAFE(E58/G58,0)</f>
        <v>0</v>
      </c>
      <c r="J58" s="48">
        <f>_XLL.TSTEPGTURNRENTGROWR($C58,$E$12,$E$14,$E$15,$E$19:$G$21,$D$19:$D$21,$E$18:$G$18,$E$23:$G$23,$E$24:$G$24,$K$18:$K$20,$L$18:$L$20,$K$22:$M$22,$K$23:$M$23,$K$24,$M$30,$K$31,$K$30,J$35,$K$12,$K$13:$N$13,$K$14)</f>
        <v>10.180591417359013</v>
      </c>
      <c r="K58" s="42"/>
      <c r="L58" s="48">
        <f>_XLL.TSTEPGTURNRENTGROWR($C58,$E$12,$E$14,$E$15,$E$19:$G$21,$D$19:$D$21,$E$18:$G$18,$E$23:$G$23,$E$24:$G$24,$K$18:$K$20,$L$18:$L$20,$K$22:$M$22,$K$23:$M$23,$K$24,$M$30,$K$31,$K$30,L$35,$K$12,$K$13:$N$13,$K$14)</f>
        <v>244.3341940166165</v>
      </c>
      <c r="M58" s="49">
        <f>_XLL.SAFE(J58/L58,0)</f>
        <v>0.04166666666666664</v>
      </c>
      <c r="N58" s="16"/>
      <c r="O58" s="50"/>
      <c r="P58" s="1"/>
    </row>
    <row r="59" spans="1:16" ht="12.75">
      <c r="A59" s="1"/>
      <c r="B59" s="16"/>
      <c r="C59" s="47">
        <f>_XLL.DPM(C58,$E$12)</f>
        <v>40360</v>
      </c>
      <c r="D59" s="17"/>
      <c r="E59" s="48">
        <f>_XLL.TSTEPGTURNRENTGROW($C59,$E$12,$E$14,$E$15,$E$19:$G$21,$D$19:$D$21,$E$18:$G$18,$E$23:$G$23,$E$24:$G$24,$K$18:$K$20,$L$18:$L$20,$K$22:$M$22,$K$23:$M$23,$K$24,E$35,$K$12,$K$13:$N$13,$K$14)</f>
        <v>0</v>
      </c>
      <c r="F59" s="42"/>
      <c r="G59" s="48">
        <f>_XLL.TSTEPGTURNRENTGROW($C59,$E$12,$E$14,$E$15,$E$19:$G$21,$D$19:$D$21,$E$18:$G$18,$E$23:$G$23,$E$24:$G$24,$K$18:$K$20,$L$18:$L$20,$K$22:$M$22,$K$23:$M$23,$K$24,G$35,$K$12,$K$13:$N$13,$K$14)</f>
        <v>0</v>
      </c>
      <c r="H59" s="49">
        <f>_XLL.SAFE(E59/G59,0)</f>
        <v>0</v>
      </c>
      <c r="I59" s="52">
        <f>_XLL.SAFE(E59/G59,0)</f>
        <v>0</v>
      </c>
      <c r="J59" s="48">
        <f>_XLL.TSTEPGTURNRENTGROWR($C59,$E$12,$E$14,$E$15,$E$19:$G$21,$D$19:$D$21,$E$18:$G$18,$E$23:$G$23,$E$24:$G$24,$K$18:$K$20,$L$18:$L$20,$K$22:$M$22,$K$23:$M$23,$K$24,$M$30,$K$31,$K$30,J$35,$K$12,$K$13:$N$13,$K$14)</f>
        <v>10.130309320390243</v>
      </c>
      <c r="K59" s="42"/>
      <c r="L59" s="48">
        <f>_XLL.TSTEPGTURNRENTGROWR($C59,$E$12,$E$14,$E$15,$E$19:$G$21,$D$19:$D$21,$E$18:$G$18,$E$23:$G$23,$E$24:$G$24,$K$18:$K$20,$L$18:$L$20,$K$22:$M$22,$K$23:$M$23,$K$24,$M$30,$K$31,$K$30,L$35,$K$12,$K$13:$N$13,$K$14)</f>
        <v>244.3341940166165</v>
      </c>
      <c r="M59" s="49">
        <f>_XLL.SAFE(J59/L59,0)</f>
        <v>0.0414608743617003</v>
      </c>
      <c r="N59" s="16"/>
      <c r="O59" s="50"/>
      <c r="P59" s="1"/>
    </row>
    <row r="60" spans="1:16" ht="12.75">
      <c r="A60" s="1"/>
      <c r="B60" s="16"/>
      <c r="C60" s="47">
        <f>_XLL.DPM(C59,$E$12)</f>
        <v>40544</v>
      </c>
      <c r="D60" s="17"/>
      <c r="E60" s="48">
        <f>_XLL.TSTEPGTURNRENTGROW($C60,$E$12,$E$14,$E$15,$E$19:$G$21,$D$19:$D$21,$E$18:$G$18,$E$23:$G$23,$E$24:$G$24,$K$18:$K$20,$L$18:$L$20,$K$22:$M$22,$K$23:$M$23,$K$24,E$35,$K$12,$K$13:$N$13,$K$14)</f>
        <v>0</v>
      </c>
      <c r="F60" s="42"/>
      <c r="G60" s="48">
        <f>_XLL.TSTEPGTURNRENTGROW($C60,$E$12,$E$14,$E$15,$E$19:$G$21,$D$19:$D$21,$E$18:$G$18,$E$23:$G$23,$E$24:$G$24,$K$18:$K$20,$L$18:$L$20,$K$22:$M$22,$K$23:$M$23,$K$24,G$35,$K$12,$K$13:$N$13,$K$14)</f>
        <v>0</v>
      </c>
      <c r="H60" s="49">
        <f>_XLL.SAFE(E60/G60,0)</f>
        <v>0</v>
      </c>
      <c r="I60" s="52">
        <f>_XLL.SAFE(E60/G60,0)</f>
        <v>0</v>
      </c>
      <c r="J60" s="48">
        <f>_XLL.TSTEPGTURNRENTGROWR($C60,$E$12,$E$14,$E$15,$E$19:$G$21,$D$19:$D$21,$E$18:$G$18,$E$23:$G$23,$E$24:$G$24,$K$18:$K$20,$L$18:$L$20,$K$22:$M$22,$K$23:$M$23,$K$24,$M$30,$K$31,$K$30,J$35,$K$12,$K$13:$N$13,$K$14)</f>
        <v>0</v>
      </c>
      <c r="K60" s="42"/>
      <c r="L60" s="48">
        <f>_XLL.TSTEPGTURNRENTGROWR($C60,$E$12,$E$14,$E$15,$E$19:$G$21,$D$19:$D$21,$E$18:$G$18,$E$23:$G$23,$E$24:$G$24,$K$18:$K$20,$L$18:$L$20,$K$22:$M$22,$K$23:$M$23,$K$24,$M$30,$K$31,$K$30,L$35,$K$12,$K$13:$N$13,$K$14)</f>
        <v>0</v>
      </c>
      <c r="M60" s="49">
        <f>_XLL.SAFE(J60/L60,0)</f>
        <v>0</v>
      </c>
      <c r="N60" s="16"/>
      <c r="O60" s="50"/>
      <c r="P60" s="1"/>
    </row>
    <row r="61" spans="1:16" ht="12.75">
      <c r="A61" s="1"/>
      <c r="B61" s="16"/>
      <c r="C61" s="47">
        <f>_XLL.DPM(C60,$E$12)</f>
        <v>40725</v>
      </c>
      <c r="D61" s="17"/>
      <c r="E61" s="48">
        <f>_XLL.TSTEPGTURNRENTGROW($C61,$E$12,$E$14,$E$15,$E$19:$G$21,$D$19:$D$21,$E$18:$G$18,$E$23:$G$23,$E$24:$G$24,$K$18:$K$20,$L$18:$L$20,$K$22:$M$22,$K$23:$M$23,$K$24,E$35,$K$12,$K$13:$N$13,$K$14)</f>
        <v>0</v>
      </c>
      <c r="F61" s="42"/>
      <c r="G61" s="48">
        <f>_XLL.TSTEPGTURNRENTGROW($C61,$E$12,$E$14,$E$15,$E$19:$G$21,$D$19:$D$21,$E$18:$G$18,$E$23:$G$23,$E$24:$G$24,$K$18:$K$20,$L$18:$L$20,$K$22:$M$22,$K$23:$M$23,$K$24,G$35,$K$12,$K$13:$N$13,$K$14)</f>
        <v>0</v>
      </c>
      <c r="H61" s="49">
        <f>_XLL.SAFE(E61/G61,0)</f>
        <v>0</v>
      </c>
      <c r="I61" s="52">
        <f>_XLL.SAFE(E61/G61,0)</f>
        <v>0</v>
      </c>
      <c r="J61" s="48">
        <f>_XLL.TSTEPGTURNRENTGROWR($C61,$E$12,$E$14,$E$15,$E$19:$G$21,$D$19:$D$21,$E$18:$G$18,$E$23:$G$23,$E$24:$G$24,$K$18:$K$20,$L$18:$L$20,$K$22:$M$22,$K$23:$M$23,$K$24,$M$30,$K$31,$K$30,J$35,$K$12,$K$13:$N$13,$K$14)</f>
        <v>0</v>
      </c>
      <c r="K61" s="42"/>
      <c r="L61" s="48">
        <f>_XLL.TSTEPGTURNRENTGROWR($C61,$E$12,$E$14,$E$15,$E$19:$G$21,$D$19:$D$21,$E$18:$G$18,$E$23:$G$23,$E$24:$G$24,$K$18:$K$20,$L$18:$L$20,$K$22:$M$22,$K$23:$M$23,$K$24,$M$30,$K$31,$K$30,L$35,$K$12,$K$13:$N$13,$K$14)</f>
        <v>0</v>
      </c>
      <c r="M61" s="49">
        <f>_XLL.SAFE(J61/L61,0)</f>
        <v>0</v>
      </c>
      <c r="N61" s="16"/>
      <c r="O61" s="50"/>
      <c r="P61" s="1"/>
    </row>
    <row r="62" spans="1:16" ht="12.75">
      <c r="A62" s="1"/>
      <c r="B62" s="16"/>
      <c r="C62" s="47">
        <f>_XLL.DPM(C61,$E$12)</f>
        <v>40909</v>
      </c>
      <c r="D62" s="17"/>
      <c r="E62" s="48">
        <f>_XLL.TSTEPGTURNRENTGROW($C62,$E$12,$E$14,$E$15,$E$19:$G$21,$D$19:$D$21,$E$18:$G$18,$E$23:$G$23,$E$24:$G$24,$K$18:$K$20,$L$18:$L$20,$K$22:$M$22,$K$23:$M$23,$K$24,E$35,$K$12,$K$13:$N$13,$K$14)</f>
        <v>0</v>
      </c>
      <c r="F62" s="42"/>
      <c r="G62" s="48">
        <f>_XLL.TSTEPGTURNRENTGROW($C62,$E$12,$E$14,$E$15,$E$19:$G$21,$D$19:$D$21,$E$18:$G$18,$E$23:$G$23,$E$24:$G$24,$K$18:$K$20,$L$18:$L$20,$K$22:$M$22,$K$23:$M$23,$K$24,G$35,$K$12,$K$13:$N$13,$K$14)</f>
        <v>0</v>
      </c>
      <c r="H62" s="49">
        <f>_XLL.SAFE(E62/G62,0)</f>
        <v>0</v>
      </c>
      <c r="I62" s="52">
        <f>_XLL.SAFE(E62/G62,0)</f>
        <v>0</v>
      </c>
      <c r="J62" s="48">
        <f>_XLL.TSTEPGTURNRENTGROWR($C62,$E$12,$E$14,$E$15,$E$19:$G$21,$D$19:$D$21,$E$18:$G$18,$E$23:$G$23,$E$24:$G$24,$K$18:$K$20,$L$18:$L$20,$K$22:$M$22,$K$23:$M$23,$K$24,$M$30,$K$31,$K$30,J$35,$K$12,$K$13:$N$13,$K$14)</f>
        <v>0</v>
      </c>
      <c r="K62" s="42"/>
      <c r="L62" s="48">
        <f>_XLL.TSTEPGTURNRENTGROWR($C62,$E$12,$E$14,$E$15,$E$19:$G$21,$D$19:$D$21,$E$18:$G$18,$E$23:$G$23,$E$24:$G$24,$K$18:$K$20,$L$18:$L$20,$K$22:$M$22,$K$23:$M$23,$K$24,$M$30,$K$31,$K$30,L$35,$K$12,$K$13:$N$13,$K$14)</f>
        <v>0</v>
      </c>
      <c r="M62" s="49">
        <f>_XLL.SAFE(J62/L62,0)</f>
        <v>0</v>
      </c>
      <c r="N62" s="16"/>
      <c r="O62" s="50"/>
      <c r="P62" s="1"/>
    </row>
    <row r="63" spans="1:16" ht="12.75">
      <c r="A63" s="1"/>
      <c r="B63" s="16"/>
      <c r="C63" s="47">
        <f>_XLL.DPM(C62,$E$12)</f>
        <v>41091</v>
      </c>
      <c r="D63" s="17"/>
      <c r="E63" s="48">
        <f>_XLL.TSTEPGTURNRENTGROW($C63,$E$12,$E$14,$E$15,$E$19:$G$21,$D$19:$D$21,$E$18:$G$18,$E$23:$G$23,$E$24:$G$24,$K$18:$K$20,$L$18:$L$20,$K$22:$M$22,$K$23:$M$23,$K$24,E$35,$K$12,$K$13:$N$13,$K$14)</f>
        <v>0</v>
      </c>
      <c r="F63" s="42"/>
      <c r="G63" s="48">
        <f>_XLL.TSTEPGTURNRENTGROW($C63,$E$12,$E$14,$E$15,$E$19:$G$21,$D$19:$D$21,$E$18:$G$18,$E$23:$G$23,$E$24:$G$24,$K$18:$K$20,$L$18:$L$20,$K$22:$M$22,$K$23:$M$23,$K$24,G$35,$K$12,$K$13:$N$13,$K$14)</f>
        <v>0</v>
      </c>
      <c r="H63" s="49">
        <f>_XLL.SAFE(E63/G63,0)</f>
        <v>0</v>
      </c>
      <c r="I63" s="52">
        <f>_XLL.SAFE(E63/G63,0)</f>
        <v>0</v>
      </c>
      <c r="J63" s="48">
        <f>_XLL.TSTEPGTURNRENTGROWR($C63,$E$12,$E$14,$E$15,$E$19:$G$21,$D$19:$D$21,$E$18:$G$18,$E$23:$G$23,$E$24:$G$24,$K$18:$K$20,$L$18:$L$20,$K$22:$M$22,$K$23:$M$23,$K$24,$M$30,$K$31,$K$30,J$35,$K$12,$K$13:$N$13,$K$14)</f>
        <v>0</v>
      </c>
      <c r="K63" s="42"/>
      <c r="L63" s="48">
        <f>_XLL.TSTEPGTURNRENTGROWR($C63,$E$12,$E$14,$E$15,$E$19:$G$21,$D$19:$D$21,$E$18:$G$18,$E$23:$G$23,$E$24:$G$24,$K$18:$K$20,$L$18:$L$20,$K$22:$M$22,$K$23:$M$23,$K$24,$M$30,$K$31,$K$30,L$35,$K$12,$K$13:$N$13,$K$14)</f>
        <v>0</v>
      </c>
      <c r="M63" s="49">
        <f>_XLL.SAFE(J63/L63,0)</f>
        <v>0</v>
      </c>
      <c r="N63" s="16"/>
      <c r="O63" s="50"/>
      <c r="P63" s="1"/>
    </row>
    <row r="64" spans="1:16" ht="12.75">
      <c r="A64" s="16"/>
      <c r="B64" s="16"/>
      <c r="C64" s="16"/>
      <c r="D64" s="16"/>
      <c r="E64" s="53"/>
      <c r="F64" s="16"/>
      <c r="G64" s="53"/>
      <c r="H64" s="16"/>
      <c r="I64" s="16"/>
      <c r="J64" s="53"/>
      <c r="K64" s="16"/>
      <c r="L64" s="53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39</v>
      </c>
      <c r="P80" s="16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2013-03-26T10:59:10Z</dcterms:created>
  <dcterms:modified xsi:type="dcterms:W3CDTF">2013-03-26T10:59:10Z</dcterms:modified>
  <cp:category/>
  <cp:version/>
  <cp:contentType/>
  <cp:contentStatus/>
</cp:coreProperties>
</file>