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YP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<sst xmlns="http://schemas.openxmlformats.org/spreadsheetml/2006/main" count="39" uniqueCount="29">
  <si>
    <t>YPP</t>
  </si>
  <si>
    <t>Category:</t>
  </si>
  <si>
    <t>Real Estate</t>
  </si>
  <si>
    <t>Family:</t>
  </si>
  <si>
    <t>UK Valuation</t>
  </si>
  <si>
    <t>Arguments:</t>
  </si>
  <si>
    <t>Yield, [PmtsPerYearOpt], [YieldTypeOpt]</t>
  </si>
  <si>
    <t>Meaning:</t>
  </si>
  <si>
    <t>Years Purchase of a Perpetuity</t>
  </si>
  <si>
    <t>Description:</t>
  </si>
  <si>
    <t>1. From Parrys tables, Years Purchase in Perpetuity</t>
  </si>
  <si>
    <t>True</t>
  </si>
  <si>
    <t>Annually</t>
  </si>
  <si>
    <t>Quarterly</t>
  </si>
  <si>
    <t>Yield</t>
  </si>
  <si>
    <t>In</t>
  </si>
  <si>
    <t>AER *</t>
  </si>
  <si>
    <t>Arrear</t>
  </si>
  <si>
    <t>Advance</t>
  </si>
  <si>
    <t xml:space="preserve"> </t>
  </si>
  <si>
    <t>Parrys call this the effective yield and it is an annual effective rate.</t>
  </si>
  <si>
    <t>2. Same Example with a Nominal Yield Type</t>
  </si>
  <si>
    <t>Nominal</t>
  </si>
  <si>
    <t>Discussion</t>
  </si>
  <si>
    <t>In this second example the two columns are the same because the Nominal Yield, by definition, applies to the periodicity of the payments and so the same</t>
  </si>
  <si>
    <t>calculation is taking place in both instances, ie Value=1/Yield.</t>
  </si>
  <si>
    <t>In the first example there IS a difference, because the yield is an AER, which means that whilst in the annual in arrears case the value is simply 1/Yield, for the</t>
  </si>
  <si>
    <t>quarterly in advance case the value calculation has to take into account the periodicity of the payments due to the yield basis and payment basis being different.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</si>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</sst>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#0.0000_);\(###0.0000\);"/>
  </numFmts>
  <fonts count="5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5" width="9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ht="12.75">
      <c r="C11" s="3" t="s">
        <v>10</v>
      </c>
    </row>
    <row r="13" spans="3:6" ht="12.75">
      <c r="C13" s="7" t="s">
        <v>11</v>
      </c>
      <c r="D13" s="8" t="s">
        <v>12</v>
      </c>
      <c r="E13" s="8" t="s">
        <v>13</v>
      </c>
      <c r="F13" s="8"/>
    </row>
    <row r="14" spans="3:6" ht="12.75">
      <c r="C14" s="7" t="s">
        <v>14</v>
      </c>
      <c r="D14" s="8" t="s">
        <v>15</v>
      </c>
      <c r="E14" s="8" t="s">
        <v>15</v>
      </c>
      <c r="F14" s="8"/>
    </row>
    <row r="15" spans="3:7" ht="12.75">
      <c r="C15" s="8" t="s">
        <v>16</v>
      </c>
      <c r="D15" s="8" t="s">
        <v>17</v>
      </c>
      <c r="E15" s="8" t="s">
        <v>18</v>
      </c>
      <c r="F15" s="8"/>
      <c r="G15" t="s">
        <v>19</v>
      </c>
    </row>
    <row r="16" spans="3:6" ht="12.75">
      <c r="C16" s="9">
        <v>0.05</v>
      </c>
      <c r="D16" s="10">
        <f>_XLL.YPP($C16,-1,0)</f>
        <v>19.999999999999982</v>
      </c>
      <c r="E16" s="10">
        <f>_XLL.YPP($C16,4,0)</f>
        <v>20.621188429096076</v>
      </c>
      <c r="F16" s="8"/>
    </row>
    <row r="17" spans="3:6" ht="12.75">
      <c r="C17" s="9">
        <f aca="true" t="shared" si="0" ref="C17:C23">C16+0.25%</f>
        <v>0.052500000000000005</v>
      </c>
      <c r="D17" s="10">
        <f>_XLL.YPP($C17,-1,0)</f>
        <v>19.04761904761905</v>
      </c>
      <c r="E17" s="10">
        <f>_XLL.YPP($C17,4,0)</f>
        <v>19.668621710559364</v>
      </c>
      <c r="F17" s="8"/>
    </row>
    <row r="18" spans="3:6" ht="12.75">
      <c r="C18" s="9">
        <f t="shared" si="0"/>
        <v>0.05500000000000001</v>
      </c>
      <c r="D18" s="10">
        <f>_XLL.YPP($C18,-1,0)</f>
        <v>18.1818181818182</v>
      </c>
      <c r="E18" s="10">
        <f>_XLL.YPP($C18,4,0)</f>
        <v>18.802635521722355</v>
      </c>
      <c r="F18" s="8"/>
    </row>
    <row r="19" spans="3:6" ht="12.75">
      <c r="C19" s="9">
        <f t="shared" si="0"/>
        <v>0.05750000000000001</v>
      </c>
      <c r="D19" s="10">
        <f>_XLL.YPP($C19,-1,0)</f>
        <v>17.391304347826054</v>
      </c>
      <c r="E19" s="10">
        <f>_XLL.YPP($C19,4,0)</f>
        <v>18.011936805820962</v>
      </c>
      <c r="F19" s="8"/>
    </row>
    <row r="20" spans="3:6" ht="12.75">
      <c r="C20" s="9">
        <f t="shared" si="0"/>
        <v>0.06000000000000001</v>
      </c>
      <c r="D20" s="10">
        <f>_XLL.YPP($C20,-1,0)</f>
        <v>16.666666666666654</v>
      </c>
      <c r="E20" s="10">
        <f>_XLL.YPP($C20,4,0)</f>
        <v>17.287114681899535</v>
      </c>
      <c r="F20" s="8"/>
    </row>
    <row r="21" spans="3:6" ht="12.75">
      <c r="C21" s="9">
        <f t="shared" si="0"/>
        <v>0.06250000000000001</v>
      </c>
      <c r="D21" s="10">
        <f>_XLL.YPP($C21,-1,0)</f>
        <v>16</v>
      </c>
      <c r="E21" s="10">
        <f>_XLL.YPP($C21,4,0)</f>
        <v>16.62026400965184</v>
      </c>
      <c r="F21" s="8"/>
    </row>
    <row r="22" spans="3:6" ht="12.75">
      <c r="C22" s="9">
        <f t="shared" si="0"/>
        <v>0.06500000000000002</v>
      </c>
      <c r="D22" s="10">
        <f>_XLL.YPP($C22,-1,0)</f>
        <v>15.384615384615397</v>
      </c>
      <c r="E22" s="10">
        <f>_XLL.YPP($C22,4,0)</f>
        <v>16.00469582391417</v>
      </c>
      <c r="F22" s="8"/>
    </row>
    <row r="23" spans="3:6" ht="12.75">
      <c r="C23" s="9">
        <f t="shared" si="0"/>
        <v>0.06750000000000002</v>
      </c>
      <c r="D23" s="10">
        <f>_XLL.YPP($C23,-1,0)</f>
        <v>14.81481481481479</v>
      </c>
      <c r="E23" s="10">
        <f>_XLL.YPP($C23,4,0)</f>
        <v>15.434712117048065</v>
      </c>
      <c r="F23" s="8"/>
    </row>
    <row r="24" spans="3:6" ht="12.75">
      <c r="C24" s="9"/>
      <c r="D24" s="8"/>
      <c r="E24" s="8"/>
      <c r="F24" s="8"/>
    </row>
    <row r="26" ht="12.75">
      <c r="C26" t="s">
        <v>20</v>
      </c>
    </row>
    <row r="28" ht="12.75">
      <c r="C28" s="3" t="s">
        <v>21</v>
      </c>
    </row>
    <row r="30" spans="3:6" ht="12.75">
      <c r="C30" s="8" t="s">
        <v>22</v>
      </c>
      <c r="D30" s="8" t="s">
        <v>12</v>
      </c>
      <c r="E30" s="8" t="s">
        <v>13</v>
      </c>
      <c r="F30" s="8"/>
    </row>
    <row r="31" spans="3:6" ht="12.75">
      <c r="C31" s="7" t="s">
        <v>14</v>
      </c>
      <c r="D31" s="8" t="s">
        <v>15</v>
      </c>
      <c r="E31" s="8" t="s">
        <v>15</v>
      </c>
      <c r="F31" s="8"/>
    </row>
    <row r="32" spans="3:7" ht="12.75">
      <c r="C32" s="8"/>
      <c r="D32" s="8" t="s">
        <v>17</v>
      </c>
      <c r="E32" s="8" t="s">
        <v>18</v>
      </c>
      <c r="F32" s="8"/>
      <c r="G32" t="s">
        <v>19</v>
      </c>
    </row>
    <row r="33" spans="3:6" ht="12.75">
      <c r="C33" s="9">
        <v>0.05</v>
      </c>
      <c r="D33" s="10">
        <f>_XLL.YPP($C33,-1,1)</f>
        <v>20</v>
      </c>
      <c r="E33" s="10">
        <f>_XLL.YPP($C33,4,1)</f>
        <v>20</v>
      </c>
      <c r="F33" s="8"/>
    </row>
    <row r="34" spans="3:6" ht="12.75">
      <c r="C34" s="9">
        <f aca="true" t="shared" si="1" ref="C34:C40">C33+0.25%</f>
        <v>0.052500000000000005</v>
      </c>
      <c r="D34" s="10">
        <f>_XLL.YPP($C34,-1,1)</f>
        <v>19.047619047619047</v>
      </c>
      <c r="E34" s="10">
        <f>_XLL.YPP($C34,4,1)</f>
        <v>19.047619047619047</v>
      </c>
      <c r="F34" s="8"/>
    </row>
    <row r="35" spans="3:6" ht="12.75">
      <c r="C35" s="9">
        <f t="shared" si="1"/>
        <v>0.05500000000000001</v>
      </c>
      <c r="D35" s="10">
        <f>_XLL.YPP($C35,-1,1)</f>
        <v>18.18181818181818</v>
      </c>
      <c r="E35" s="10">
        <f>_XLL.YPP($C35,4,1)</f>
        <v>18.18181818181818</v>
      </c>
      <c r="F35" s="8"/>
    </row>
    <row r="36" spans="3:6" ht="12.75">
      <c r="C36" s="9">
        <f t="shared" si="1"/>
        <v>0.05750000000000001</v>
      </c>
      <c r="D36" s="10">
        <f>_XLL.YPP($C36,-1,1)</f>
        <v>17.391304347826082</v>
      </c>
      <c r="E36" s="10">
        <f>_XLL.YPP($C36,4,1)</f>
        <v>17.391304347826082</v>
      </c>
      <c r="F36" s="8"/>
    </row>
    <row r="37" spans="3:6" ht="12.75">
      <c r="C37" s="9">
        <f t="shared" si="1"/>
        <v>0.06000000000000001</v>
      </c>
      <c r="D37" s="10">
        <f>_XLL.YPP($C37,-1,1)</f>
        <v>16.666666666666664</v>
      </c>
      <c r="E37" s="10">
        <f>_XLL.YPP($C37,4,1)</f>
        <v>16.666666666666664</v>
      </c>
      <c r="F37" s="8"/>
    </row>
    <row r="38" spans="3:6" ht="12.75">
      <c r="C38" s="9">
        <f t="shared" si="1"/>
        <v>0.06250000000000001</v>
      </c>
      <c r="D38" s="10">
        <f>_XLL.YPP($C38,-1,1)</f>
        <v>15.999999999999996</v>
      </c>
      <c r="E38" s="10">
        <f>_XLL.YPP($C38,4,1)</f>
        <v>15.999999999999996</v>
      </c>
      <c r="F38" s="8"/>
    </row>
    <row r="39" spans="3:6" ht="12.75">
      <c r="C39" s="9">
        <f t="shared" si="1"/>
        <v>0.06500000000000002</v>
      </c>
      <c r="D39" s="10">
        <f>_XLL.YPP($C39,-1,1)</f>
        <v>15.384615384615381</v>
      </c>
      <c r="E39" s="10">
        <f>_XLL.YPP($C39,4,1)</f>
        <v>15.384615384615381</v>
      </c>
      <c r="F39" s="8"/>
    </row>
    <row r="40" spans="3:6" ht="12.75">
      <c r="C40" s="9">
        <f t="shared" si="1"/>
        <v>0.06750000000000002</v>
      </c>
      <c r="D40" s="10">
        <f>_XLL.YPP($C40,-1,1)</f>
        <v>14.814814814814811</v>
      </c>
      <c r="E40" s="10">
        <f>_XLL.YPP($C40,4,1)</f>
        <v>14.814814814814811</v>
      </c>
      <c r="F40" s="8"/>
    </row>
    <row r="42" ht="12.75">
      <c r="C42" s="11" t="s">
        <v>23</v>
      </c>
    </row>
    <row r="43" ht="12.75">
      <c r="C43" t="s">
        <v>24</v>
      </c>
    </row>
    <row r="44" ht="12.75">
      <c r="C44" t="s">
        <v>25</v>
      </c>
    </row>
    <row r="45" ht="12.75">
      <c r="C45" t="s">
        <v>26</v>
      </c>
    </row>
    <row r="46" ht="12.75">
      <c r="C46" t="s">
        <v>27</v>
      </c>
    </row>
    <row r="77" ht="12.75">
      <c r="O77" t="s">
        <v>28</v>
      </c>
    </row>
    <row r="80" ht="12.75">
      <c r="O80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2013-03-26T10:59:38Z</dcterms:created>
  <dcterms:modified xsi:type="dcterms:W3CDTF">2013-03-26T10:59:38Z</dcterms:modified>
  <cp:category/>
  <cp:version/>
  <cp:contentType/>
  <cp:contentStatus/>
</cp:coreProperties>
</file>